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0545" activeTab="0"/>
  </bookViews>
  <sheets>
    <sheet name="SETEX-GRUAS" sheetId="1" r:id="rId1"/>
    <sheet name="SERVICIOS GEN - POLICIA LOCAL" sheetId="2" r:id="rId2"/>
    <sheet name="BOMBEROS" sheetId="3" r:id="rId3"/>
  </sheets>
  <definedNames>
    <definedName name="_xlnm._FilterDatabase" localSheetId="1" hidden="1">'SERVICIOS GEN - POLICIA LOCAL'!$A$1:$N$89</definedName>
  </definedNames>
  <calcPr fullCalcOnLoad="1"/>
</workbook>
</file>

<file path=xl/sharedStrings.xml><?xml version="1.0" encoding="utf-8"?>
<sst xmlns="http://schemas.openxmlformats.org/spreadsheetml/2006/main" count="1053" uniqueCount="360">
  <si>
    <t>Nº</t>
  </si>
  <si>
    <t>MATRICULA</t>
  </si>
  <si>
    <t xml:space="preserve">MARCA </t>
  </si>
  <si>
    <t>MODELO</t>
  </si>
  <si>
    <t>TIPO</t>
  </si>
  <si>
    <t>GRUPO</t>
  </si>
  <si>
    <t>SERVICIO</t>
  </si>
  <si>
    <t>GR-6145-K</t>
  </si>
  <si>
    <t>EBRO</t>
  </si>
  <si>
    <t>L80</t>
  </si>
  <si>
    <t>CAMION</t>
  </si>
  <si>
    <t>SERV GEN</t>
  </si>
  <si>
    <t>GR-5685-W</t>
  </si>
  <si>
    <t>NISSAN</t>
  </si>
  <si>
    <t>L35</t>
  </si>
  <si>
    <t>GR-1430-AF</t>
  </si>
  <si>
    <t>HONDA</t>
  </si>
  <si>
    <t>CB 450</t>
  </si>
  <si>
    <t>MOTO</t>
  </si>
  <si>
    <t>GR-1299-AK</t>
  </si>
  <si>
    <t>RENAULT</t>
  </si>
  <si>
    <t>LAGUNA</t>
  </si>
  <si>
    <t>TURISMO</t>
  </si>
  <si>
    <t>POLICIAL</t>
  </si>
  <si>
    <t>GR-6907-AL</t>
  </si>
  <si>
    <t>KAWASAKI</t>
  </si>
  <si>
    <t>KL 650C</t>
  </si>
  <si>
    <t xml:space="preserve">GR-6581-AM </t>
  </si>
  <si>
    <t>MERCEDEZ-BENZ</t>
  </si>
  <si>
    <t>BUS</t>
  </si>
  <si>
    <t>GR-8807-AS</t>
  </si>
  <si>
    <t>VITO</t>
  </si>
  <si>
    <t>FURGONETA</t>
  </si>
  <si>
    <t>GR-9070-AT</t>
  </si>
  <si>
    <t>IVECO</t>
  </si>
  <si>
    <t>35 E 10</t>
  </si>
  <si>
    <t>GR-32423-VE</t>
  </si>
  <si>
    <t>PIQUERSA</t>
  </si>
  <si>
    <t>DUMPER</t>
  </si>
  <si>
    <t>VEHICULO ESPECIAL</t>
  </si>
  <si>
    <t>4863-BGH</t>
  </si>
  <si>
    <t>CITROEN</t>
  </si>
  <si>
    <t>JUMPER</t>
  </si>
  <si>
    <t>8615-BMG</t>
  </si>
  <si>
    <t>8616-BMG</t>
  </si>
  <si>
    <t>8671-BMG</t>
  </si>
  <si>
    <t>8672-BMG</t>
  </si>
  <si>
    <t>2250HSR</t>
  </si>
  <si>
    <t>PEUGEOT</t>
  </si>
  <si>
    <t>3007-BRR</t>
  </si>
  <si>
    <t>XSARA</t>
  </si>
  <si>
    <t>6658-BSJ</t>
  </si>
  <si>
    <t>C5</t>
  </si>
  <si>
    <t>6659-BSJ</t>
  </si>
  <si>
    <t>0607-BTT</t>
  </si>
  <si>
    <t>PIAGGIO</t>
  </si>
  <si>
    <t>X9 250</t>
  </si>
  <si>
    <t>0663-BTT</t>
  </si>
  <si>
    <t>0763-BTT</t>
  </si>
  <si>
    <t>0966-BTT</t>
  </si>
  <si>
    <t>1047-BTT</t>
  </si>
  <si>
    <t>1068-BTT</t>
  </si>
  <si>
    <t>1091-BTT</t>
  </si>
  <si>
    <t>1151-BTT</t>
  </si>
  <si>
    <t>1172-BTT</t>
  </si>
  <si>
    <t>1181-BTT</t>
  </si>
  <si>
    <t>7508-BTV</t>
  </si>
  <si>
    <t>7597-BTV</t>
  </si>
  <si>
    <t>7767-CTN</t>
  </si>
  <si>
    <t>CLIO</t>
  </si>
  <si>
    <t>2995-CYS</t>
  </si>
  <si>
    <t>LIBERTY 125</t>
  </si>
  <si>
    <t>2662-DCL</t>
  </si>
  <si>
    <t>TOYOTA</t>
  </si>
  <si>
    <t>PRIUS</t>
  </si>
  <si>
    <t>2801-DCL</t>
  </si>
  <si>
    <t>3496-DCL</t>
  </si>
  <si>
    <t>3497-DCL</t>
  </si>
  <si>
    <t>6272-DCY</t>
  </si>
  <si>
    <t>BERLINGO</t>
  </si>
  <si>
    <t>FURGONETA MIXTA</t>
  </si>
  <si>
    <t>6294-DCY</t>
  </si>
  <si>
    <t>6372-DCY</t>
  </si>
  <si>
    <t>1762-DDB</t>
  </si>
  <si>
    <t>C3</t>
  </si>
  <si>
    <t>1426-DDV</t>
  </si>
  <si>
    <t>ML 100E18 K</t>
  </si>
  <si>
    <t>C-9595-BRK</t>
  </si>
  <si>
    <t xml:space="preserve"> ZIP</t>
  </si>
  <si>
    <t>CICLOMOTOR</t>
  </si>
  <si>
    <t>7149-DHG</t>
  </si>
  <si>
    <t>AUDI</t>
  </si>
  <si>
    <t>A8 4.2</t>
  </si>
  <si>
    <t>1069-DHT</t>
  </si>
  <si>
    <t>307 XR</t>
  </si>
  <si>
    <t>1087-DHT</t>
  </si>
  <si>
    <t>0784-DHV</t>
  </si>
  <si>
    <t>3579-DXY</t>
  </si>
  <si>
    <t>4818-DXY</t>
  </si>
  <si>
    <t>6160-DYY</t>
  </si>
  <si>
    <t>C2</t>
  </si>
  <si>
    <t>4251-DYX</t>
  </si>
  <si>
    <t>1699-FFK</t>
  </si>
  <si>
    <t>NOTE</t>
  </si>
  <si>
    <t>8084-FKN</t>
  </si>
  <si>
    <t>1434-FLP</t>
  </si>
  <si>
    <t>X8 250</t>
  </si>
  <si>
    <t>E-8232-BDW</t>
  </si>
  <si>
    <t>PASQUALI</t>
  </si>
  <si>
    <t>VANTH</t>
  </si>
  <si>
    <t>2393-FMV</t>
  </si>
  <si>
    <t>2837-FMV</t>
  </si>
  <si>
    <t>2848-FMV</t>
  </si>
  <si>
    <t>4226-FMV</t>
  </si>
  <si>
    <t>4245-FMV</t>
  </si>
  <si>
    <t>5043-FMV</t>
  </si>
  <si>
    <t>5389-FMV</t>
  </si>
  <si>
    <t>5503-FMV</t>
  </si>
  <si>
    <t>5661-FMV</t>
  </si>
  <si>
    <t>5696-FMV</t>
  </si>
  <si>
    <t>5835-FMV</t>
  </si>
  <si>
    <t>5884-FMV</t>
  </si>
  <si>
    <t>5912-FMV</t>
  </si>
  <si>
    <t>0164 FRN</t>
  </si>
  <si>
    <t>X-TRAIL</t>
  </si>
  <si>
    <t>0206 FRN</t>
  </si>
  <si>
    <t>1791 FRN</t>
  </si>
  <si>
    <t>1841 FRN</t>
  </si>
  <si>
    <t>1538 FRW</t>
  </si>
  <si>
    <t>3605 FTG</t>
  </si>
  <si>
    <t>FIAT</t>
  </si>
  <si>
    <t>SCUDO</t>
  </si>
  <si>
    <t>6702 GPM</t>
  </si>
  <si>
    <t xml:space="preserve">FORD </t>
  </si>
  <si>
    <t>TRANSIT</t>
  </si>
  <si>
    <t>4578 GRZ</t>
  </si>
  <si>
    <t>3089 GTX</t>
  </si>
  <si>
    <t>FORD</t>
  </si>
  <si>
    <t>FOCUS</t>
  </si>
  <si>
    <t>8647 GTX</t>
  </si>
  <si>
    <t>FIESTA</t>
  </si>
  <si>
    <t>4072 GZB</t>
  </si>
  <si>
    <t>3593 GZR</t>
  </si>
  <si>
    <t>35 S 18W</t>
  </si>
  <si>
    <t>3847 HBC</t>
  </si>
  <si>
    <t>8303 HFZ</t>
  </si>
  <si>
    <t>JUMPY</t>
  </si>
  <si>
    <t xml:space="preserve">CITROEN </t>
  </si>
  <si>
    <t>RAV4</t>
  </si>
  <si>
    <t>5231 HGR</t>
  </si>
  <si>
    <t>4549 HGT</t>
  </si>
  <si>
    <t>4563 HGT</t>
  </si>
  <si>
    <t>4584 HGT</t>
  </si>
  <si>
    <t>4603 HGT</t>
  </si>
  <si>
    <t>3312 HHB</t>
  </si>
  <si>
    <t>TRAFIC</t>
  </si>
  <si>
    <t>E-5001-BGC</t>
  </si>
  <si>
    <t>F MATRICULACIÓN</t>
  </si>
  <si>
    <t>TITULARIDAD</t>
  </si>
  <si>
    <t>VALOR APROXIMADO</t>
  </si>
  <si>
    <t>AYTO</t>
  </si>
  <si>
    <t>DEN.</t>
  </si>
  <si>
    <t>MARCA</t>
  </si>
  <si>
    <t>USO</t>
  </si>
  <si>
    <t>Fecha 1ª matriculación</t>
  </si>
  <si>
    <t>0599-FVR</t>
  </si>
  <si>
    <t>AEA-3</t>
  </si>
  <si>
    <t>MERCEDES</t>
  </si>
  <si>
    <t>1528-F</t>
  </si>
  <si>
    <t>EXTINCION INCENDIOS</t>
  </si>
  <si>
    <t>BOMBEROS</t>
  </si>
  <si>
    <t>1509-FLT</t>
  </si>
  <si>
    <t>UBH-1</t>
  </si>
  <si>
    <t>PANDA</t>
  </si>
  <si>
    <t>1669-FVS</t>
  </si>
  <si>
    <t>AEA-4</t>
  </si>
  <si>
    <t>1325-F</t>
  </si>
  <si>
    <t>1978-CFG</t>
  </si>
  <si>
    <t>VTP-1</t>
  </si>
  <si>
    <t>RENAULT-C9</t>
  </si>
  <si>
    <t>FURGON</t>
  </si>
  <si>
    <t>2665-FLT</t>
  </si>
  <si>
    <t>UBH-2</t>
  </si>
  <si>
    <t>2717-FRS</t>
  </si>
  <si>
    <t>BFP-1 N</t>
  </si>
  <si>
    <t>U-5000</t>
  </si>
  <si>
    <t>2785 HBM</t>
  </si>
  <si>
    <t>VTR-2</t>
  </si>
  <si>
    <t>2787-FRS</t>
  </si>
  <si>
    <t>BRP-1 S</t>
  </si>
  <si>
    <t>3080-CFG</t>
  </si>
  <si>
    <t>UMF-0</t>
  </si>
  <si>
    <t>35-S-11</t>
  </si>
  <si>
    <t>3127-CFG</t>
  </si>
  <si>
    <t>VAT-1</t>
  </si>
  <si>
    <t>50 - C 13</t>
  </si>
  <si>
    <t>3270-CFG</t>
  </si>
  <si>
    <t>BIP-2</t>
  </si>
  <si>
    <t>180-E</t>
  </si>
  <si>
    <t>3288-CFG</t>
  </si>
  <si>
    <t>UBL-1</t>
  </si>
  <si>
    <t>40-C-13</t>
  </si>
  <si>
    <t>3302-CFG</t>
  </si>
  <si>
    <t>FRP-1</t>
  </si>
  <si>
    <t>3322-CFG</t>
  </si>
  <si>
    <t>VAT-2</t>
  </si>
  <si>
    <t xml:space="preserve"> 50 - C 13</t>
  </si>
  <si>
    <t>3369-CFG</t>
  </si>
  <si>
    <t>BUL-4</t>
  </si>
  <si>
    <t>120-E</t>
  </si>
  <si>
    <t>3375-CFG</t>
  </si>
  <si>
    <t>BIP-1</t>
  </si>
  <si>
    <t>5487- CFH</t>
  </si>
  <si>
    <t>UMC-2</t>
  </si>
  <si>
    <t>LAND ROVER</t>
  </si>
  <si>
    <t>DEFENDER</t>
  </si>
  <si>
    <t>5934-GJB</t>
  </si>
  <si>
    <t>FSV-2</t>
  </si>
  <si>
    <t xml:space="preserve">Atego-2 1329 AF </t>
  </si>
  <si>
    <t>7614-CLF</t>
  </si>
  <si>
    <t>BUL-3</t>
  </si>
  <si>
    <t>100-E 21 T.</t>
  </si>
  <si>
    <t>7618-FWP</t>
  </si>
  <si>
    <t>UBL</t>
  </si>
  <si>
    <t>MASTER</t>
  </si>
  <si>
    <t>7733-FNR</t>
  </si>
  <si>
    <t>VST</t>
  </si>
  <si>
    <t>RAV 4</t>
  </si>
  <si>
    <t>7804-FNR</t>
  </si>
  <si>
    <t>UMJ-2</t>
  </si>
  <si>
    <t>9068-GJW</t>
  </si>
  <si>
    <t>ABE-1</t>
  </si>
  <si>
    <t>EUROTRAKKER</t>
  </si>
  <si>
    <t>9864-DBC</t>
  </si>
  <si>
    <t>BUL-5</t>
  </si>
  <si>
    <t>ML-120</t>
  </si>
  <si>
    <t>GR-1370-AM</t>
  </si>
  <si>
    <t>UMC-1</t>
  </si>
  <si>
    <t>GR-1374-AM</t>
  </si>
  <si>
    <t>UPI-2</t>
  </si>
  <si>
    <t>GR-1375-AM</t>
  </si>
  <si>
    <t>BUL-2</t>
  </si>
  <si>
    <t>S 150</t>
  </si>
  <si>
    <t>GR-1376-AM</t>
  </si>
  <si>
    <t>FSV-1</t>
  </si>
  <si>
    <t>M210</t>
  </si>
  <si>
    <t>GR-1868-AD</t>
  </si>
  <si>
    <t>AEA-2</t>
  </si>
  <si>
    <t>DLK-2312</t>
  </si>
  <si>
    <t>GR-1955 - V</t>
  </si>
  <si>
    <t>BUL-1</t>
  </si>
  <si>
    <t>MIDLINER</t>
  </si>
  <si>
    <t>GR-34508</t>
  </si>
  <si>
    <t>WILLYS</t>
  </si>
  <si>
    <t>GR-5496-G</t>
  </si>
  <si>
    <t>AEA-1</t>
  </si>
  <si>
    <t>MAGIRUS</t>
  </si>
  <si>
    <t>DL-30</t>
  </si>
  <si>
    <t>PROTECCION CIVIL</t>
  </si>
  <si>
    <t>9489-CGB</t>
  </si>
  <si>
    <t>GR-60</t>
  </si>
  <si>
    <t xml:space="preserve"> BOXER</t>
  </si>
  <si>
    <t>1678-DYW</t>
  </si>
  <si>
    <t>GR-30</t>
  </si>
  <si>
    <t>BOXER</t>
  </si>
  <si>
    <t>1362-FLP</t>
  </si>
  <si>
    <t>GR-15</t>
  </si>
  <si>
    <t xml:space="preserve">PIAGGIO </t>
  </si>
  <si>
    <t>X8 125</t>
  </si>
  <si>
    <t>1422-FLP</t>
  </si>
  <si>
    <t>GR-25</t>
  </si>
  <si>
    <t xml:space="preserve"> X8 125</t>
  </si>
  <si>
    <t>1739-GLS</t>
  </si>
  <si>
    <t>AMBULANCIA - Z-GR-90</t>
  </si>
  <si>
    <t xml:space="preserve">VOLKSWAGEN </t>
  </si>
  <si>
    <t>CRAFTER 35</t>
  </si>
  <si>
    <t>7245HCT</t>
  </si>
  <si>
    <t>VTP-0</t>
  </si>
  <si>
    <t>DUCATO MAXI</t>
  </si>
  <si>
    <t>5233-HGR</t>
  </si>
  <si>
    <t>UT-A</t>
  </si>
  <si>
    <t>5228-HGR</t>
  </si>
  <si>
    <t>UJM-3</t>
  </si>
  <si>
    <t>5232-HGR</t>
  </si>
  <si>
    <t>UMJ-1</t>
  </si>
  <si>
    <t>2126-HKY</t>
  </si>
  <si>
    <t>GR-45</t>
  </si>
  <si>
    <t>X7 EVO</t>
  </si>
  <si>
    <t>2128-HKY</t>
  </si>
  <si>
    <t>GR-55</t>
  </si>
  <si>
    <t>7895-HSM</t>
  </si>
  <si>
    <t>MITSUBISHI</t>
  </si>
  <si>
    <t>PAJEROMONTE</t>
  </si>
  <si>
    <t>TODOTERRENO</t>
  </si>
  <si>
    <t>8063-HSM</t>
  </si>
  <si>
    <t>UMC-0</t>
  </si>
  <si>
    <t>8198-HSM</t>
  </si>
  <si>
    <t>8435 -HRY</t>
  </si>
  <si>
    <t>UPC-1</t>
  </si>
  <si>
    <t>NAVARA</t>
  </si>
  <si>
    <t>8411-HRY</t>
  </si>
  <si>
    <t>UPC-2</t>
  </si>
  <si>
    <t>8351-HRY</t>
  </si>
  <si>
    <t>UPC-3</t>
  </si>
  <si>
    <t>8082-HRY</t>
  </si>
  <si>
    <t>UMJ-0</t>
  </si>
  <si>
    <t>QASHQAI</t>
  </si>
  <si>
    <t>8055-HRY</t>
  </si>
  <si>
    <t>UMJ-4</t>
  </si>
  <si>
    <t>8142-HRY</t>
  </si>
  <si>
    <t>UMJ-5</t>
  </si>
  <si>
    <t>8015-HRY</t>
  </si>
  <si>
    <t>GR-50</t>
  </si>
  <si>
    <t>8189-HRY</t>
  </si>
  <si>
    <t>GR-70</t>
  </si>
  <si>
    <t>8309-HRY</t>
  </si>
  <si>
    <t>GR-80</t>
  </si>
  <si>
    <t>2819-HTL</t>
  </si>
  <si>
    <t>VTP-2</t>
  </si>
  <si>
    <t>DUCATO</t>
  </si>
  <si>
    <t>2668-HTL</t>
  </si>
  <si>
    <t>GR-10</t>
  </si>
  <si>
    <t>DUC</t>
  </si>
  <si>
    <t>2452-HWG</t>
  </si>
  <si>
    <t>BRL-1</t>
  </si>
  <si>
    <t xml:space="preserve">IVECO </t>
  </si>
  <si>
    <t>DAILY 2011 4X4</t>
  </si>
  <si>
    <t>2492-HWG</t>
  </si>
  <si>
    <t>BRL-2</t>
  </si>
  <si>
    <t>5357-HPV</t>
  </si>
  <si>
    <t>SPRINTER FGN CAJA</t>
  </si>
  <si>
    <t>VINCULO</t>
  </si>
  <si>
    <t>GR5399AP</t>
  </si>
  <si>
    <t>L56</t>
  </si>
  <si>
    <t>GRUA</t>
  </si>
  <si>
    <t>SETEX</t>
  </si>
  <si>
    <t>GR5388AP</t>
  </si>
  <si>
    <t>PATROL</t>
  </si>
  <si>
    <t>GR5391AP</t>
  </si>
  <si>
    <t>GR5393AP</t>
  </si>
  <si>
    <t>GR5397AP</t>
  </si>
  <si>
    <t>GR5398AP</t>
  </si>
  <si>
    <t>GR5651AP</t>
  </si>
  <si>
    <t>49E</t>
  </si>
  <si>
    <t>GR9455AP</t>
  </si>
  <si>
    <t>EXPRESS</t>
  </si>
  <si>
    <t>GR9456AP</t>
  </si>
  <si>
    <t>GR9468AP</t>
  </si>
  <si>
    <t>GR1078AS</t>
  </si>
  <si>
    <t>CYG260</t>
  </si>
  <si>
    <t>AVANT</t>
  </si>
  <si>
    <t>AVANTA 420</t>
  </si>
  <si>
    <t>Bien amortizado</t>
  </si>
  <si>
    <t>% aplicable</t>
  </si>
  <si>
    <t>valor actual</t>
  </si>
  <si>
    <t>valoracion boe</t>
  </si>
  <si>
    <t>DESCATALOGADO</t>
  </si>
  <si>
    <t>ANTIGÜEDAD</t>
  </si>
  <si>
    <t>AÑO MATRICULACION</t>
  </si>
  <si>
    <t>VALOR APROX.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</si>
</sst>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\ _€_-;\-* #,##0.0\ _€_-;_-* &quot;-&quot;??\ _€_-;_-@_-"/>
    <numFmt numFmtId="169" formatCode="[$-C0A]dddd\,\ dd&quot; de &quot;mmmm&quot; de &quot;yyyy"/>
  </numFmts>
  <fonts count="16">
    <font>
      <sz val="12"/>
      <name val="Arial"/>
      <family val="0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  <font>
      <sz val="12"/>
      <color indexed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4" fontId="2" fillId="0" borderId="3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14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14" fontId="1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4" fontId="10" fillId="2" borderId="5" xfId="15" applyFont="1" applyFill="1" applyBorder="1" applyAlignment="1">
      <alignment horizontal="center" vertical="center" wrapText="1"/>
    </xf>
    <xf numFmtId="164" fontId="10" fillId="2" borderId="5" xfId="16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44" fontId="14" fillId="0" borderId="1" xfId="15" applyFont="1" applyBorder="1" applyAlignment="1">
      <alignment/>
    </xf>
    <xf numFmtId="164" fontId="14" fillId="0" borderId="1" xfId="16" applyNumberFormat="1" applyFont="1" applyBorder="1" applyAlignment="1">
      <alignment horizontal="center"/>
    </xf>
    <xf numFmtId="43" fontId="14" fillId="0" borderId="2" xfId="16" applyFont="1" applyBorder="1" applyAlignment="1">
      <alignment/>
    </xf>
    <xf numFmtId="0" fontId="14" fillId="0" borderId="1" xfId="16" applyNumberFormat="1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43" fontId="14" fillId="0" borderId="1" xfId="16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4" fillId="0" borderId="0" xfId="15" applyFont="1" applyBorder="1" applyAlignment="1">
      <alignment/>
    </xf>
    <xf numFmtId="164" fontId="14" fillId="0" borderId="0" xfId="16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16" applyNumberFormat="1" applyFont="1" applyBorder="1" applyAlignment="1">
      <alignment/>
    </xf>
    <xf numFmtId="44" fontId="14" fillId="0" borderId="0" xfId="15" applyFont="1" applyAlignment="1">
      <alignment/>
    </xf>
    <xf numFmtId="44" fontId="8" fillId="2" borderId="4" xfId="15" applyFont="1" applyFill="1" applyBorder="1" applyAlignment="1">
      <alignment horizontal="center" vertical="center" wrapText="1"/>
    </xf>
    <xf numFmtId="44" fontId="12" fillId="0" borderId="7" xfId="15" applyFont="1" applyFill="1" applyBorder="1" applyAlignment="1">
      <alignment horizontal="center" vertical="center" wrapText="1"/>
    </xf>
    <xf numFmtId="44" fontId="12" fillId="0" borderId="0" xfId="15" applyFont="1" applyFill="1" applyBorder="1" applyAlignment="1">
      <alignment horizontal="center" vertical="center" wrapText="1"/>
    </xf>
    <xf numFmtId="44" fontId="12" fillId="0" borderId="4" xfId="15" applyFont="1" applyFill="1" applyBorder="1" applyAlignment="1">
      <alignment horizontal="center" vertical="center" wrapText="1"/>
    </xf>
    <xf numFmtId="44" fontId="0" fillId="0" borderId="1" xfId="15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K18" sqref="K18"/>
    </sheetView>
  </sheetViews>
  <sheetFormatPr defaultColWidth="11.5546875" defaultRowHeight="15"/>
  <cols>
    <col min="1" max="1" width="2.3359375" style="0" bestFit="1" customWidth="1"/>
    <col min="7" max="7" width="14.21484375" style="35" bestFit="1" customWidth="1"/>
  </cols>
  <sheetData>
    <row r="1" spans="1:9" s="30" customFormat="1" ht="12.7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163</v>
      </c>
      <c r="G1" s="29" t="s">
        <v>157</v>
      </c>
      <c r="H1" s="28" t="s">
        <v>331</v>
      </c>
      <c r="I1" s="28" t="s">
        <v>359</v>
      </c>
    </row>
    <row r="2" spans="1:9" ht="15">
      <c r="A2" s="31">
        <v>1</v>
      </c>
      <c r="B2" s="32" t="s">
        <v>332</v>
      </c>
      <c r="C2" s="33" t="s">
        <v>13</v>
      </c>
      <c r="D2" s="33" t="s">
        <v>333</v>
      </c>
      <c r="E2" s="33" t="s">
        <v>334</v>
      </c>
      <c r="F2" s="33" t="s">
        <v>335</v>
      </c>
      <c r="G2" s="34">
        <v>35871</v>
      </c>
      <c r="H2" s="33" t="s">
        <v>160</v>
      </c>
      <c r="I2" s="71">
        <v>1150</v>
      </c>
    </row>
    <row r="3" spans="1:9" ht="15">
      <c r="A3" s="31">
        <v>2</v>
      </c>
      <c r="B3" s="32" t="s">
        <v>336</v>
      </c>
      <c r="C3" s="33" t="s">
        <v>13</v>
      </c>
      <c r="D3" s="33" t="s">
        <v>337</v>
      </c>
      <c r="E3" s="33" t="s">
        <v>334</v>
      </c>
      <c r="F3" s="33" t="s">
        <v>335</v>
      </c>
      <c r="G3" s="34">
        <v>35872</v>
      </c>
      <c r="H3" s="33" t="s">
        <v>160</v>
      </c>
      <c r="I3" s="71">
        <v>1150</v>
      </c>
    </row>
    <row r="4" spans="1:9" ht="15">
      <c r="A4" s="31">
        <v>3</v>
      </c>
      <c r="B4" s="32" t="s">
        <v>338</v>
      </c>
      <c r="C4" s="33" t="s">
        <v>13</v>
      </c>
      <c r="D4" s="33" t="s">
        <v>337</v>
      </c>
      <c r="E4" s="33" t="s">
        <v>334</v>
      </c>
      <c r="F4" s="33" t="s">
        <v>335</v>
      </c>
      <c r="G4" s="34">
        <v>35872</v>
      </c>
      <c r="H4" s="33" t="s">
        <v>160</v>
      </c>
      <c r="I4" s="71">
        <v>1150</v>
      </c>
    </row>
    <row r="5" spans="1:9" ht="15">
      <c r="A5" s="31">
        <v>4</v>
      </c>
      <c r="B5" s="32" t="s">
        <v>339</v>
      </c>
      <c r="C5" s="33" t="s">
        <v>13</v>
      </c>
      <c r="D5" s="33" t="s">
        <v>337</v>
      </c>
      <c r="E5" s="33" t="s">
        <v>334</v>
      </c>
      <c r="F5" s="33" t="s">
        <v>335</v>
      </c>
      <c r="G5" s="34">
        <v>35872</v>
      </c>
      <c r="H5" s="33" t="s">
        <v>160</v>
      </c>
      <c r="I5" s="71">
        <v>1150</v>
      </c>
    </row>
    <row r="6" spans="1:9" ht="15">
      <c r="A6" s="31">
        <v>5</v>
      </c>
      <c r="B6" s="32" t="s">
        <v>340</v>
      </c>
      <c r="C6" s="33" t="s">
        <v>13</v>
      </c>
      <c r="D6" s="33" t="s">
        <v>337</v>
      </c>
      <c r="E6" s="33" t="s">
        <v>334</v>
      </c>
      <c r="F6" s="33" t="s">
        <v>335</v>
      </c>
      <c r="G6" s="34">
        <v>35872</v>
      </c>
      <c r="H6" s="33" t="s">
        <v>160</v>
      </c>
      <c r="I6" s="71">
        <v>1150</v>
      </c>
    </row>
    <row r="7" spans="1:9" ht="15">
      <c r="A7" s="31">
        <v>6</v>
      </c>
      <c r="B7" s="32" t="s">
        <v>341</v>
      </c>
      <c r="C7" s="33" t="s">
        <v>13</v>
      </c>
      <c r="D7" s="33" t="s">
        <v>337</v>
      </c>
      <c r="E7" s="33" t="s">
        <v>334</v>
      </c>
      <c r="F7" s="33" t="s">
        <v>335</v>
      </c>
      <c r="G7" s="34">
        <v>35872</v>
      </c>
      <c r="H7" s="33" t="s">
        <v>160</v>
      </c>
      <c r="I7" s="71">
        <v>1150</v>
      </c>
    </row>
    <row r="8" spans="1:9" ht="15">
      <c r="A8" s="31">
        <v>7</v>
      </c>
      <c r="B8" s="32" t="s">
        <v>342</v>
      </c>
      <c r="C8" s="33" t="s">
        <v>34</v>
      </c>
      <c r="D8" s="33" t="s">
        <v>343</v>
      </c>
      <c r="E8" s="33" t="s">
        <v>334</v>
      </c>
      <c r="F8" s="33" t="s">
        <v>335</v>
      </c>
      <c r="G8" s="34">
        <v>35874</v>
      </c>
      <c r="H8" s="33" t="s">
        <v>160</v>
      </c>
      <c r="I8" s="71">
        <v>1150</v>
      </c>
    </row>
    <row r="9" spans="1:9" ht="15">
      <c r="A9" s="31">
        <v>8</v>
      </c>
      <c r="B9" s="32" t="s">
        <v>344</v>
      </c>
      <c r="C9" s="33" t="s">
        <v>20</v>
      </c>
      <c r="D9" s="33" t="s">
        <v>345</v>
      </c>
      <c r="E9" s="33" t="s">
        <v>32</v>
      </c>
      <c r="F9" s="33" t="s">
        <v>335</v>
      </c>
      <c r="G9" s="34">
        <v>35928</v>
      </c>
      <c r="H9" s="33" t="s">
        <v>160</v>
      </c>
      <c r="I9" s="71">
        <v>1150</v>
      </c>
    </row>
    <row r="10" spans="1:9" ht="15">
      <c r="A10" s="31">
        <v>9</v>
      </c>
      <c r="B10" s="32" t="s">
        <v>346</v>
      </c>
      <c r="C10" s="33" t="s">
        <v>20</v>
      </c>
      <c r="D10" s="33" t="s">
        <v>345</v>
      </c>
      <c r="E10" s="33" t="s">
        <v>32</v>
      </c>
      <c r="F10" s="33" t="s">
        <v>335</v>
      </c>
      <c r="G10" s="34">
        <v>35928</v>
      </c>
      <c r="H10" s="33" t="s">
        <v>160</v>
      </c>
      <c r="I10" s="71">
        <v>1150</v>
      </c>
    </row>
    <row r="11" spans="1:9" ht="15">
      <c r="A11" s="31">
        <v>10</v>
      </c>
      <c r="B11" s="32" t="s">
        <v>347</v>
      </c>
      <c r="C11" s="33" t="s">
        <v>20</v>
      </c>
      <c r="D11" s="33" t="s">
        <v>345</v>
      </c>
      <c r="E11" s="33" t="s">
        <v>32</v>
      </c>
      <c r="F11" s="33" t="s">
        <v>335</v>
      </c>
      <c r="G11" s="34">
        <v>35928</v>
      </c>
      <c r="H11" s="33" t="s">
        <v>160</v>
      </c>
      <c r="I11" s="71">
        <v>1150</v>
      </c>
    </row>
    <row r="12" spans="1:9" ht="15">
      <c r="A12" s="31">
        <v>11</v>
      </c>
      <c r="B12" s="32" t="s">
        <v>348</v>
      </c>
      <c r="C12" s="33" t="s">
        <v>13</v>
      </c>
      <c r="D12" s="33" t="s">
        <v>349</v>
      </c>
      <c r="E12" s="33" t="s">
        <v>10</v>
      </c>
      <c r="F12" s="33" t="s">
        <v>335</v>
      </c>
      <c r="G12" s="34">
        <v>35947</v>
      </c>
      <c r="H12" s="33" t="s">
        <v>160</v>
      </c>
      <c r="I12" s="71">
        <v>1150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"/>
  <sheetViews>
    <sheetView workbookViewId="0" topLeftCell="A76">
      <pane xSplit="1" topLeftCell="B1" activePane="topRight" state="frozen"/>
      <selection pane="topLeft" activeCell="A1" sqref="A1"/>
      <selection pane="topRight" activeCell="F116" sqref="F116"/>
    </sheetView>
  </sheetViews>
  <sheetFormatPr defaultColWidth="11.5546875" defaultRowHeight="15"/>
  <cols>
    <col min="1" max="1" width="13.77734375" style="45" bestFit="1" customWidth="1"/>
    <col min="2" max="2" width="13.10546875" style="45" bestFit="1" customWidth="1"/>
    <col min="3" max="3" width="11.3359375" style="46" bestFit="1" customWidth="1"/>
    <col min="4" max="4" width="15.6640625" style="45" bestFit="1" customWidth="1"/>
    <col min="5" max="5" width="9.99609375" style="44" bestFit="1" customWidth="1"/>
    <col min="6" max="6" width="16.77734375" style="47" bestFit="1" customWidth="1"/>
    <col min="7" max="7" width="17.10546875" style="48" customWidth="1"/>
    <col min="8" max="8" width="15.4453125" style="70" bestFit="1" customWidth="1"/>
    <col min="9" max="9" width="15.77734375" style="66" hidden="1" customWidth="1"/>
    <col min="10" max="10" width="11.10546875" style="63" hidden="1" customWidth="1"/>
    <col min="11" max="11" width="13.21484375" style="64" hidden="1" customWidth="1"/>
    <col min="12" max="12" width="11.3359375" style="64" hidden="1" customWidth="1"/>
    <col min="13" max="13" width="11.4453125" style="64" hidden="1" customWidth="1"/>
    <col min="14" max="14" width="8.5546875" style="64" hidden="1" customWidth="1"/>
    <col min="15" max="16384" width="11.5546875" style="54" customWidth="1"/>
  </cols>
  <sheetData>
    <row r="1" spans="1:14" s="43" customFormat="1" ht="52.5" customHeight="1">
      <c r="A1" s="36" t="s">
        <v>1</v>
      </c>
      <c r="B1" s="36" t="s">
        <v>2</v>
      </c>
      <c r="C1" s="36" t="s">
        <v>3</v>
      </c>
      <c r="D1" s="36" t="s">
        <v>4</v>
      </c>
      <c r="E1" s="36" t="s">
        <v>5</v>
      </c>
      <c r="F1" s="37" t="s">
        <v>157</v>
      </c>
      <c r="G1" s="38" t="s">
        <v>158</v>
      </c>
      <c r="H1" s="67" t="s">
        <v>159</v>
      </c>
      <c r="I1" s="39" t="s">
        <v>355</v>
      </c>
      <c r="J1" s="40" t="s">
        <v>353</v>
      </c>
      <c r="K1" s="41" t="s">
        <v>354</v>
      </c>
      <c r="L1" s="42" t="s">
        <v>357</v>
      </c>
      <c r="M1" s="42" t="s">
        <v>358</v>
      </c>
      <c r="N1" s="42">
        <v>2016</v>
      </c>
    </row>
    <row r="2" spans="1:14" ht="15">
      <c r="A2" s="45" t="s">
        <v>7</v>
      </c>
      <c r="B2" s="45" t="s">
        <v>8</v>
      </c>
      <c r="C2" s="46" t="s">
        <v>9</v>
      </c>
      <c r="D2" s="45" t="s">
        <v>10</v>
      </c>
      <c r="E2" s="44" t="s">
        <v>11</v>
      </c>
      <c r="F2" s="47">
        <v>31091</v>
      </c>
      <c r="G2" s="48" t="s">
        <v>160</v>
      </c>
      <c r="H2" s="68" t="s">
        <v>352</v>
      </c>
      <c r="I2" s="49" t="s">
        <v>356</v>
      </c>
      <c r="J2" s="50"/>
      <c r="K2" s="51"/>
      <c r="L2" s="52">
        <f aca="true" t="shared" si="0" ref="L2:L33">N2-M2</f>
        <v>31</v>
      </c>
      <c r="M2" s="53">
        <f aca="true" t="shared" si="1" ref="M2:M33">YEAR(F2)</f>
        <v>1985</v>
      </c>
      <c r="N2" s="53">
        <v>2016</v>
      </c>
    </row>
    <row r="3" spans="1:14" ht="15">
      <c r="A3" s="45" t="s">
        <v>12</v>
      </c>
      <c r="B3" s="45" t="s">
        <v>13</v>
      </c>
      <c r="C3" s="46" t="s">
        <v>14</v>
      </c>
      <c r="D3" s="45" t="s">
        <v>10</v>
      </c>
      <c r="E3" s="44" t="s">
        <v>11</v>
      </c>
      <c r="F3" s="47">
        <v>33014</v>
      </c>
      <c r="G3" s="48" t="s">
        <v>160</v>
      </c>
      <c r="H3" s="68" t="s">
        <v>352</v>
      </c>
      <c r="I3" s="49" t="s">
        <v>356</v>
      </c>
      <c r="J3" s="50"/>
      <c r="K3" s="51"/>
      <c r="L3" s="52">
        <f t="shared" si="0"/>
        <v>26</v>
      </c>
      <c r="M3" s="53">
        <f t="shared" si="1"/>
        <v>1990</v>
      </c>
      <c r="N3" s="53">
        <v>2016</v>
      </c>
    </row>
    <row r="4" spans="1:14" ht="15">
      <c r="A4" s="45" t="s">
        <v>15</v>
      </c>
      <c r="B4" s="45" t="s">
        <v>16</v>
      </c>
      <c r="C4" s="46" t="s">
        <v>17</v>
      </c>
      <c r="D4" s="45" t="s">
        <v>18</v>
      </c>
      <c r="E4" s="44" t="s">
        <v>11</v>
      </c>
      <c r="F4" s="47">
        <v>34206</v>
      </c>
      <c r="G4" s="48" t="s">
        <v>160</v>
      </c>
      <c r="H4" s="68">
        <f>K4</f>
        <v>300</v>
      </c>
      <c r="I4" s="49">
        <v>3000</v>
      </c>
      <c r="J4" s="50">
        <v>10</v>
      </c>
      <c r="K4" s="51">
        <f>I4*J4/100</f>
        <v>300</v>
      </c>
      <c r="L4" s="52">
        <f t="shared" si="0"/>
        <v>23</v>
      </c>
      <c r="M4" s="53">
        <f t="shared" si="1"/>
        <v>1993</v>
      </c>
      <c r="N4" s="53">
        <v>2016</v>
      </c>
    </row>
    <row r="5" spans="1:14" ht="15">
      <c r="A5" s="45" t="s">
        <v>19</v>
      </c>
      <c r="B5" s="45" t="s">
        <v>20</v>
      </c>
      <c r="C5" s="46" t="s">
        <v>21</v>
      </c>
      <c r="D5" s="45" t="s">
        <v>22</v>
      </c>
      <c r="E5" s="44" t="s">
        <v>23</v>
      </c>
      <c r="F5" s="47">
        <v>35100</v>
      </c>
      <c r="G5" s="48" t="s">
        <v>160</v>
      </c>
      <c r="H5" s="68">
        <f>K5</f>
        <v>1130</v>
      </c>
      <c r="I5" s="49">
        <v>11300</v>
      </c>
      <c r="J5" s="50">
        <v>10</v>
      </c>
      <c r="K5" s="51">
        <f>I5*J5/100</f>
        <v>1130</v>
      </c>
      <c r="L5" s="52">
        <f t="shared" si="0"/>
        <v>20</v>
      </c>
      <c r="M5" s="53">
        <f t="shared" si="1"/>
        <v>1996</v>
      </c>
      <c r="N5" s="53">
        <v>2016</v>
      </c>
    </row>
    <row r="6" spans="1:14" ht="15">
      <c r="A6" s="45" t="s">
        <v>24</v>
      </c>
      <c r="B6" s="45" t="s">
        <v>25</v>
      </c>
      <c r="C6" s="46" t="s">
        <v>26</v>
      </c>
      <c r="D6" s="45" t="s">
        <v>18</v>
      </c>
      <c r="E6" s="44" t="s">
        <v>11</v>
      </c>
      <c r="F6" s="47">
        <v>35418</v>
      </c>
      <c r="G6" s="48" t="s">
        <v>160</v>
      </c>
      <c r="H6" s="68">
        <f>K6</f>
        <v>500</v>
      </c>
      <c r="I6" s="49">
        <v>5000</v>
      </c>
      <c r="J6" s="50">
        <v>10</v>
      </c>
      <c r="K6" s="51">
        <f>I6*J6/100</f>
        <v>500</v>
      </c>
      <c r="L6" s="52">
        <f t="shared" si="0"/>
        <v>20</v>
      </c>
      <c r="M6" s="53">
        <f t="shared" si="1"/>
        <v>1996</v>
      </c>
      <c r="N6" s="53">
        <v>2016</v>
      </c>
    </row>
    <row r="7" spans="1:14" ht="15">
      <c r="A7" s="45" t="s">
        <v>27</v>
      </c>
      <c r="B7" s="45" t="s">
        <v>28</v>
      </c>
      <c r="C7" s="46" t="s">
        <v>29</v>
      </c>
      <c r="D7" s="45" t="s">
        <v>29</v>
      </c>
      <c r="E7" s="44" t="s">
        <v>23</v>
      </c>
      <c r="F7" s="47">
        <v>35586</v>
      </c>
      <c r="G7" s="48" t="s">
        <v>160</v>
      </c>
      <c r="H7" s="68" t="s">
        <v>352</v>
      </c>
      <c r="I7" s="49" t="s">
        <v>356</v>
      </c>
      <c r="J7" s="50">
        <v>10</v>
      </c>
      <c r="K7" s="51"/>
      <c r="L7" s="52">
        <f t="shared" si="0"/>
        <v>19</v>
      </c>
      <c r="M7" s="53">
        <f t="shared" si="1"/>
        <v>1997</v>
      </c>
      <c r="N7" s="53">
        <v>2016</v>
      </c>
    </row>
    <row r="8" spans="1:14" ht="15">
      <c r="A8" s="45" t="s">
        <v>30</v>
      </c>
      <c r="B8" s="45" t="s">
        <v>28</v>
      </c>
      <c r="C8" s="46" t="s">
        <v>31</v>
      </c>
      <c r="D8" s="45" t="s">
        <v>32</v>
      </c>
      <c r="E8" s="44" t="s">
        <v>11</v>
      </c>
      <c r="F8" s="47">
        <v>36039</v>
      </c>
      <c r="G8" s="48" t="s">
        <v>160</v>
      </c>
      <c r="H8" s="68">
        <f>K8</f>
        <v>2170</v>
      </c>
      <c r="I8" s="49">
        <v>21700</v>
      </c>
      <c r="J8" s="50">
        <v>10</v>
      </c>
      <c r="K8" s="51">
        <f>I8*J8/100</f>
        <v>2170</v>
      </c>
      <c r="L8" s="52">
        <f t="shared" si="0"/>
        <v>18</v>
      </c>
      <c r="M8" s="53">
        <f t="shared" si="1"/>
        <v>1998</v>
      </c>
      <c r="N8" s="53">
        <v>2016</v>
      </c>
    </row>
    <row r="9" spans="1:14" ht="15">
      <c r="A9" s="45" t="s">
        <v>33</v>
      </c>
      <c r="B9" s="45" t="s">
        <v>34</v>
      </c>
      <c r="C9" s="46" t="s">
        <v>35</v>
      </c>
      <c r="D9" s="45" t="s">
        <v>32</v>
      </c>
      <c r="E9" s="44" t="s">
        <v>11</v>
      </c>
      <c r="F9" s="47">
        <v>36186</v>
      </c>
      <c r="G9" s="48" t="s">
        <v>160</v>
      </c>
      <c r="H9" s="68" t="s">
        <v>352</v>
      </c>
      <c r="I9" s="49" t="s">
        <v>356</v>
      </c>
      <c r="J9" s="50">
        <v>10</v>
      </c>
      <c r="K9" s="51"/>
      <c r="L9" s="52">
        <f t="shared" si="0"/>
        <v>17</v>
      </c>
      <c r="M9" s="53">
        <f t="shared" si="1"/>
        <v>1999</v>
      </c>
      <c r="N9" s="53">
        <v>2016</v>
      </c>
    </row>
    <row r="10" spans="1:14" ht="15">
      <c r="A10" s="45" t="s">
        <v>36</v>
      </c>
      <c r="B10" s="45" t="s">
        <v>37</v>
      </c>
      <c r="C10" s="46" t="s">
        <v>38</v>
      </c>
      <c r="D10" s="45" t="s">
        <v>39</v>
      </c>
      <c r="E10" s="44" t="s">
        <v>11</v>
      </c>
      <c r="F10" s="47">
        <v>36230</v>
      </c>
      <c r="G10" s="48" t="s">
        <v>160</v>
      </c>
      <c r="H10" s="68" t="s">
        <v>352</v>
      </c>
      <c r="I10" s="49" t="s">
        <v>356</v>
      </c>
      <c r="J10" s="50"/>
      <c r="K10" s="51"/>
      <c r="L10" s="52">
        <f t="shared" si="0"/>
        <v>17</v>
      </c>
      <c r="M10" s="53">
        <f t="shared" si="1"/>
        <v>1999</v>
      </c>
      <c r="N10" s="53">
        <v>2016</v>
      </c>
    </row>
    <row r="11" spans="1:14" ht="15">
      <c r="A11" s="45" t="s">
        <v>40</v>
      </c>
      <c r="B11" s="45" t="s">
        <v>41</v>
      </c>
      <c r="C11" s="46" t="s">
        <v>42</v>
      </c>
      <c r="D11" s="45" t="s">
        <v>32</v>
      </c>
      <c r="E11" s="44" t="s">
        <v>11</v>
      </c>
      <c r="F11" s="47">
        <v>36956</v>
      </c>
      <c r="G11" s="48" t="s">
        <v>160</v>
      </c>
      <c r="H11" s="68">
        <f aca="true" t="shared" si="2" ref="H11:H41">K11</f>
        <v>2160</v>
      </c>
      <c r="I11" s="49">
        <v>21600</v>
      </c>
      <c r="J11" s="50">
        <v>10</v>
      </c>
      <c r="K11" s="51">
        <f aca="true" t="shared" si="3" ref="K11:K41">I11*J11/100</f>
        <v>2160</v>
      </c>
      <c r="L11" s="52">
        <f t="shared" si="0"/>
        <v>15</v>
      </c>
      <c r="M11" s="53">
        <f t="shared" si="1"/>
        <v>2001</v>
      </c>
      <c r="N11" s="53">
        <v>2016</v>
      </c>
    </row>
    <row r="12" spans="1:14" ht="15">
      <c r="A12" s="45" t="s">
        <v>43</v>
      </c>
      <c r="B12" s="45" t="s">
        <v>20</v>
      </c>
      <c r="C12" s="46" t="s">
        <v>21</v>
      </c>
      <c r="D12" s="45" t="s">
        <v>22</v>
      </c>
      <c r="E12" s="44" t="s">
        <v>23</v>
      </c>
      <c r="F12" s="47">
        <v>37110</v>
      </c>
      <c r="G12" s="48" t="s">
        <v>160</v>
      </c>
      <c r="H12" s="68">
        <f t="shared" si="2"/>
        <v>1480</v>
      </c>
      <c r="I12" s="49">
        <v>14800</v>
      </c>
      <c r="J12" s="50">
        <v>10</v>
      </c>
      <c r="K12" s="51">
        <f t="shared" si="3"/>
        <v>1480</v>
      </c>
      <c r="L12" s="52">
        <f t="shared" si="0"/>
        <v>15</v>
      </c>
      <c r="M12" s="53">
        <f t="shared" si="1"/>
        <v>2001</v>
      </c>
      <c r="N12" s="53">
        <v>2016</v>
      </c>
    </row>
    <row r="13" spans="1:14" ht="15">
      <c r="A13" s="45" t="s">
        <v>44</v>
      </c>
      <c r="B13" s="45" t="s">
        <v>20</v>
      </c>
      <c r="C13" s="46" t="s">
        <v>21</v>
      </c>
      <c r="D13" s="45" t="s">
        <v>22</v>
      </c>
      <c r="E13" s="44" t="s">
        <v>23</v>
      </c>
      <c r="F13" s="47">
        <v>37110</v>
      </c>
      <c r="G13" s="48" t="s">
        <v>160</v>
      </c>
      <c r="H13" s="68">
        <f t="shared" si="2"/>
        <v>1480</v>
      </c>
      <c r="I13" s="49">
        <v>14800</v>
      </c>
      <c r="J13" s="50">
        <v>10</v>
      </c>
      <c r="K13" s="51">
        <f t="shared" si="3"/>
        <v>1480</v>
      </c>
      <c r="L13" s="52">
        <f t="shared" si="0"/>
        <v>15</v>
      </c>
      <c r="M13" s="53">
        <f t="shared" si="1"/>
        <v>2001</v>
      </c>
      <c r="N13" s="53">
        <v>2016</v>
      </c>
    </row>
    <row r="14" spans="1:14" ht="15">
      <c r="A14" s="45" t="s">
        <v>45</v>
      </c>
      <c r="B14" s="45" t="s">
        <v>20</v>
      </c>
      <c r="C14" s="46" t="s">
        <v>21</v>
      </c>
      <c r="D14" s="45" t="s">
        <v>22</v>
      </c>
      <c r="E14" s="44" t="s">
        <v>23</v>
      </c>
      <c r="F14" s="47">
        <v>37110</v>
      </c>
      <c r="G14" s="48" t="s">
        <v>160</v>
      </c>
      <c r="H14" s="68">
        <f t="shared" si="2"/>
        <v>1480</v>
      </c>
      <c r="I14" s="49">
        <v>14800</v>
      </c>
      <c r="J14" s="50">
        <v>10</v>
      </c>
      <c r="K14" s="51">
        <f t="shared" si="3"/>
        <v>1480</v>
      </c>
      <c r="L14" s="52">
        <f t="shared" si="0"/>
        <v>15</v>
      </c>
      <c r="M14" s="53">
        <f t="shared" si="1"/>
        <v>2001</v>
      </c>
      <c r="N14" s="53">
        <v>2016</v>
      </c>
    </row>
    <row r="15" spans="1:14" ht="15">
      <c r="A15" s="45" t="s">
        <v>46</v>
      </c>
      <c r="B15" s="45" t="s">
        <v>20</v>
      </c>
      <c r="C15" s="46" t="s">
        <v>21</v>
      </c>
      <c r="D15" s="45" t="s">
        <v>22</v>
      </c>
      <c r="E15" s="44" t="s">
        <v>23</v>
      </c>
      <c r="F15" s="47">
        <v>37110</v>
      </c>
      <c r="G15" s="48" t="s">
        <v>160</v>
      </c>
      <c r="H15" s="68">
        <f t="shared" si="2"/>
        <v>1480</v>
      </c>
      <c r="I15" s="49">
        <v>14800</v>
      </c>
      <c r="J15" s="50">
        <v>10</v>
      </c>
      <c r="K15" s="51">
        <f t="shared" si="3"/>
        <v>1480</v>
      </c>
      <c r="L15" s="52">
        <f t="shared" si="0"/>
        <v>15</v>
      </c>
      <c r="M15" s="53">
        <f t="shared" si="1"/>
        <v>2001</v>
      </c>
      <c r="N15" s="53">
        <v>2016</v>
      </c>
    </row>
    <row r="16" spans="1:14" ht="15">
      <c r="A16" s="45" t="s">
        <v>47</v>
      </c>
      <c r="B16" s="45" t="s">
        <v>48</v>
      </c>
      <c r="C16" s="46">
        <v>307</v>
      </c>
      <c r="D16" s="45" t="s">
        <v>22</v>
      </c>
      <c r="E16" s="44" t="s">
        <v>23</v>
      </c>
      <c r="F16" s="47">
        <v>37161</v>
      </c>
      <c r="G16" s="48" t="s">
        <v>160</v>
      </c>
      <c r="H16" s="68">
        <f t="shared" si="2"/>
        <v>1110</v>
      </c>
      <c r="I16" s="49">
        <v>11100</v>
      </c>
      <c r="J16" s="50">
        <v>10</v>
      </c>
      <c r="K16" s="51">
        <f t="shared" si="3"/>
        <v>1110</v>
      </c>
      <c r="L16" s="52">
        <f t="shared" si="0"/>
        <v>15</v>
      </c>
      <c r="M16" s="53">
        <f t="shared" si="1"/>
        <v>2001</v>
      </c>
      <c r="N16" s="53">
        <v>2016</v>
      </c>
    </row>
    <row r="17" spans="1:14" ht="15">
      <c r="A17" s="45" t="s">
        <v>49</v>
      </c>
      <c r="B17" s="45" t="s">
        <v>41</v>
      </c>
      <c r="C17" s="46" t="s">
        <v>50</v>
      </c>
      <c r="D17" s="45" t="s">
        <v>22</v>
      </c>
      <c r="E17" s="44" t="s">
        <v>11</v>
      </c>
      <c r="F17" s="47">
        <v>37253</v>
      </c>
      <c r="G17" s="48" t="s">
        <v>160</v>
      </c>
      <c r="H17" s="68">
        <f t="shared" si="2"/>
        <v>1170</v>
      </c>
      <c r="I17" s="49">
        <v>11700</v>
      </c>
      <c r="J17" s="50">
        <v>10</v>
      </c>
      <c r="K17" s="51">
        <f t="shared" si="3"/>
        <v>1170</v>
      </c>
      <c r="L17" s="52">
        <f t="shared" si="0"/>
        <v>15</v>
      </c>
      <c r="M17" s="53">
        <f t="shared" si="1"/>
        <v>2001</v>
      </c>
      <c r="N17" s="53">
        <v>2016</v>
      </c>
    </row>
    <row r="18" spans="1:14" ht="15">
      <c r="A18" s="45" t="s">
        <v>51</v>
      </c>
      <c r="B18" s="45" t="s">
        <v>41</v>
      </c>
      <c r="C18" s="46" t="s">
        <v>52</v>
      </c>
      <c r="D18" s="45" t="s">
        <v>22</v>
      </c>
      <c r="E18" s="44" t="s">
        <v>23</v>
      </c>
      <c r="F18" s="47">
        <v>37287</v>
      </c>
      <c r="G18" s="48" t="s">
        <v>160</v>
      </c>
      <c r="H18" s="68">
        <f t="shared" si="2"/>
        <v>1640</v>
      </c>
      <c r="I18" s="49">
        <v>16400</v>
      </c>
      <c r="J18" s="50">
        <v>10</v>
      </c>
      <c r="K18" s="51">
        <f t="shared" si="3"/>
        <v>1640</v>
      </c>
      <c r="L18" s="52">
        <f t="shared" si="0"/>
        <v>14</v>
      </c>
      <c r="M18" s="53">
        <f t="shared" si="1"/>
        <v>2002</v>
      </c>
      <c r="N18" s="53">
        <v>2016</v>
      </c>
    </row>
    <row r="19" spans="1:14" ht="15">
      <c r="A19" s="45" t="s">
        <v>53</v>
      </c>
      <c r="B19" s="45" t="s">
        <v>41</v>
      </c>
      <c r="C19" s="46" t="s">
        <v>52</v>
      </c>
      <c r="D19" s="45" t="s">
        <v>22</v>
      </c>
      <c r="E19" s="44" t="s">
        <v>23</v>
      </c>
      <c r="F19" s="47">
        <v>37287</v>
      </c>
      <c r="G19" s="48" t="s">
        <v>160</v>
      </c>
      <c r="H19" s="68">
        <f t="shared" si="2"/>
        <v>1640</v>
      </c>
      <c r="I19" s="49">
        <v>16400</v>
      </c>
      <c r="J19" s="50">
        <v>10</v>
      </c>
      <c r="K19" s="51">
        <f t="shared" si="3"/>
        <v>1640</v>
      </c>
      <c r="L19" s="52">
        <f t="shared" si="0"/>
        <v>14</v>
      </c>
      <c r="M19" s="53">
        <f t="shared" si="1"/>
        <v>2002</v>
      </c>
      <c r="N19" s="53">
        <v>2016</v>
      </c>
    </row>
    <row r="20" spans="1:14" ht="15">
      <c r="A20" s="45" t="s">
        <v>54</v>
      </c>
      <c r="B20" s="45" t="s">
        <v>55</v>
      </c>
      <c r="C20" s="46" t="s">
        <v>56</v>
      </c>
      <c r="D20" s="45" t="s">
        <v>18</v>
      </c>
      <c r="E20" s="44" t="s">
        <v>11</v>
      </c>
      <c r="F20" s="47">
        <v>37336</v>
      </c>
      <c r="G20" s="48" t="s">
        <v>160</v>
      </c>
      <c r="H20" s="68">
        <f t="shared" si="2"/>
        <v>1240</v>
      </c>
      <c r="I20" s="49">
        <v>12400</v>
      </c>
      <c r="J20" s="50">
        <v>10</v>
      </c>
      <c r="K20" s="51">
        <f t="shared" si="3"/>
        <v>1240</v>
      </c>
      <c r="L20" s="52">
        <f t="shared" si="0"/>
        <v>14</v>
      </c>
      <c r="M20" s="53">
        <f t="shared" si="1"/>
        <v>2002</v>
      </c>
      <c r="N20" s="53">
        <v>2016</v>
      </c>
    </row>
    <row r="21" spans="1:14" ht="15">
      <c r="A21" s="45" t="s">
        <v>57</v>
      </c>
      <c r="B21" s="45" t="s">
        <v>55</v>
      </c>
      <c r="C21" s="46" t="s">
        <v>56</v>
      </c>
      <c r="D21" s="45" t="s">
        <v>18</v>
      </c>
      <c r="E21" s="44" t="s">
        <v>11</v>
      </c>
      <c r="F21" s="47">
        <v>37336</v>
      </c>
      <c r="G21" s="48" t="s">
        <v>160</v>
      </c>
      <c r="H21" s="68">
        <f t="shared" si="2"/>
        <v>150</v>
      </c>
      <c r="I21" s="49">
        <v>1500</v>
      </c>
      <c r="J21" s="50">
        <v>10</v>
      </c>
      <c r="K21" s="51">
        <f t="shared" si="3"/>
        <v>150</v>
      </c>
      <c r="L21" s="52">
        <f t="shared" si="0"/>
        <v>14</v>
      </c>
      <c r="M21" s="53">
        <f t="shared" si="1"/>
        <v>2002</v>
      </c>
      <c r="N21" s="53">
        <v>2016</v>
      </c>
    </row>
    <row r="22" spans="1:14" ht="15">
      <c r="A22" s="45" t="s">
        <v>58</v>
      </c>
      <c r="B22" s="45" t="s">
        <v>55</v>
      </c>
      <c r="C22" s="46" t="s">
        <v>56</v>
      </c>
      <c r="D22" s="45" t="s">
        <v>18</v>
      </c>
      <c r="E22" s="44" t="s">
        <v>11</v>
      </c>
      <c r="F22" s="47">
        <v>37336</v>
      </c>
      <c r="G22" s="48" t="s">
        <v>160</v>
      </c>
      <c r="H22" s="68">
        <f t="shared" si="2"/>
        <v>150</v>
      </c>
      <c r="I22" s="49">
        <v>1500</v>
      </c>
      <c r="J22" s="50">
        <v>10</v>
      </c>
      <c r="K22" s="51">
        <f t="shared" si="3"/>
        <v>150</v>
      </c>
      <c r="L22" s="52">
        <f t="shared" si="0"/>
        <v>14</v>
      </c>
      <c r="M22" s="53">
        <f t="shared" si="1"/>
        <v>2002</v>
      </c>
      <c r="N22" s="53">
        <v>2016</v>
      </c>
    </row>
    <row r="23" spans="1:14" ht="15">
      <c r="A23" s="45" t="s">
        <v>59</v>
      </c>
      <c r="B23" s="45" t="s">
        <v>55</v>
      </c>
      <c r="C23" s="46" t="s">
        <v>56</v>
      </c>
      <c r="D23" s="45" t="s">
        <v>18</v>
      </c>
      <c r="E23" s="44" t="s">
        <v>23</v>
      </c>
      <c r="F23" s="47">
        <v>37336</v>
      </c>
      <c r="G23" s="48" t="s">
        <v>160</v>
      </c>
      <c r="H23" s="68">
        <f t="shared" si="2"/>
        <v>150</v>
      </c>
      <c r="I23" s="49">
        <v>1500</v>
      </c>
      <c r="J23" s="50">
        <v>10</v>
      </c>
      <c r="K23" s="51">
        <f t="shared" si="3"/>
        <v>150</v>
      </c>
      <c r="L23" s="52">
        <f t="shared" si="0"/>
        <v>14</v>
      </c>
      <c r="M23" s="53">
        <f t="shared" si="1"/>
        <v>2002</v>
      </c>
      <c r="N23" s="53">
        <v>2016</v>
      </c>
    </row>
    <row r="24" spans="1:14" ht="15">
      <c r="A24" s="45" t="s">
        <v>60</v>
      </c>
      <c r="B24" s="45" t="s">
        <v>55</v>
      </c>
      <c r="C24" s="46" t="s">
        <v>56</v>
      </c>
      <c r="D24" s="45" t="s">
        <v>18</v>
      </c>
      <c r="E24" s="44" t="s">
        <v>23</v>
      </c>
      <c r="F24" s="47">
        <v>37336</v>
      </c>
      <c r="G24" s="48" t="s">
        <v>160</v>
      </c>
      <c r="H24" s="68">
        <f t="shared" si="2"/>
        <v>150</v>
      </c>
      <c r="I24" s="49">
        <v>1500</v>
      </c>
      <c r="J24" s="50">
        <v>10</v>
      </c>
      <c r="K24" s="51">
        <f t="shared" si="3"/>
        <v>150</v>
      </c>
      <c r="L24" s="52">
        <f t="shared" si="0"/>
        <v>14</v>
      </c>
      <c r="M24" s="53">
        <f t="shared" si="1"/>
        <v>2002</v>
      </c>
      <c r="N24" s="53">
        <v>2016</v>
      </c>
    </row>
    <row r="25" spans="1:14" ht="15">
      <c r="A25" s="45" t="s">
        <v>61</v>
      </c>
      <c r="B25" s="45" t="s">
        <v>55</v>
      </c>
      <c r="C25" s="46" t="s">
        <v>56</v>
      </c>
      <c r="D25" s="45" t="s">
        <v>18</v>
      </c>
      <c r="E25" s="44" t="s">
        <v>11</v>
      </c>
      <c r="F25" s="47">
        <v>37336</v>
      </c>
      <c r="G25" s="48" t="s">
        <v>160</v>
      </c>
      <c r="H25" s="68">
        <f t="shared" si="2"/>
        <v>150</v>
      </c>
      <c r="I25" s="49">
        <v>1500</v>
      </c>
      <c r="J25" s="50">
        <v>10</v>
      </c>
      <c r="K25" s="51">
        <f t="shared" si="3"/>
        <v>150</v>
      </c>
      <c r="L25" s="52">
        <f t="shared" si="0"/>
        <v>14</v>
      </c>
      <c r="M25" s="53">
        <f t="shared" si="1"/>
        <v>2002</v>
      </c>
      <c r="N25" s="53">
        <v>2016</v>
      </c>
    </row>
    <row r="26" spans="1:14" ht="15">
      <c r="A26" s="45" t="s">
        <v>62</v>
      </c>
      <c r="B26" s="45" t="s">
        <v>55</v>
      </c>
      <c r="C26" s="46" t="s">
        <v>56</v>
      </c>
      <c r="D26" s="45" t="s">
        <v>18</v>
      </c>
      <c r="E26" s="44" t="s">
        <v>11</v>
      </c>
      <c r="F26" s="47">
        <v>37336</v>
      </c>
      <c r="G26" s="48" t="s">
        <v>160</v>
      </c>
      <c r="H26" s="68">
        <f t="shared" si="2"/>
        <v>150</v>
      </c>
      <c r="I26" s="49">
        <v>1500</v>
      </c>
      <c r="J26" s="50">
        <v>10</v>
      </c>
      <c r="K26" s="51">
        <f t="shared" si="3"/>
        <v>150</v>
      </c>
      <c r="L26" s="52">
        <f t="shared" si="0"/>
        <v>14</v>
      </c>
      <c r="M26" s="53">
        <f t="shared" si="1"/>
        <v>2002</v>
      </c>
      <c r="N26" s="53">
        <v>2016</v>
      </c>
    </row>
    <row r="27" spans="1:14" ht="15">
      <c r="A27" s="45" t="s">
        <v>63</v>
      </c>
      <c r="B27" s="45" t="s">
        <v>55</v>
      </c>
      <c r="C27" s="46" t="s">
        <v>56</v>
      </c>
      <c r="D27" s="45" t="s">
        <v>18</v>
      </c>
      <c r="F27" s="47">
        <v>37336</v>
      </c>
      <c r="G27" s="48" t="s">
        <v>160</v>
      </c>
      <c r="H27" s="68">
        <f t="shared" si="2"/>
        <v>150</v>
      </c>
      <c r="I27" s="49">
        <v>1500</v>
      </c>
      <c r="J27" s="50">
        <v>10</v>
      </c>
      <c r="K27" s="51">
        <f t="shared" si="3"/>
        <v>150</v>
      </c>
      <c r="L27" s="52">
        <f t="shared" si="0"/>
        <v>14</v>
      </c>
      <c r="M27" s="53">
        <f t="shared" si="1"/>
        <v>2002</v>
      </c>
      <c r="N27" s="53">
        <v>2016</v>
      </c>
    </row>
    <row r="28" spans="1:14" ht="15">
      <c r="A28" s="45" t="s">
        <v>64</v>
      </c>
      <c r="B28" s="45" t="s">
        <v>55</v>
      </c>
      <c r="C28" s="46" t="s">
        <v>56</v>
      </c>
      <c r="D28" s="45" t="s">
        <v>18</v>
      </c>
      <c r="E28" s="44" t="s">
        <v>11</v>
      </c>
      <c r="F28" s="47">
        <v>37336</v>
      </c>
      <c r="G28" s="48" t="s">
        <v>160</v>
      </c>
      <c r="H28" s="68">
        <f t="shared" si="2"/>
        <v>150</v>
      </c>
      <c r="I28" s="49">
        <v>1500</v>
      </c>
      <c r="J28" s="50">
        <v>10</v>
      </c>
      <c r="K28" s="51">
        <f t="shared" si="3"/>
        <v>150</v>
      </c>
      <c r="L28" s="52">
        <f t="shared" si="0"/>
        <v>14</v>
      </c>
      <c r="M28" s="53">
        <f t="shared" si="1"/>
        <v>2002</v>
      </c>
      <c r="N28" s="53">
        <v>2016</v>
      </c>
    </row>
    <row r="29" spans="1:14" ht="15">
      <c r="A29" s="45" t="s">
        <v>65</v>
      </c>
      <c r="B29" s="45" t="s">
        <v>55</v>
      </c>
      <c r="C29" s="46" t="s">
        <v>56</v>
      </c>
      <c r="D29" s="45" t="s">
        <v>18</v>
      </c>
      <c r="E29" s="44" t="s">
        <v>11</v>
      </c>
      <c r="F29" s="47">
        <v>37336</v>
      </c>
      <c r="G29" s="48" t="s">
        <v>160</v>
      </c>
      <c r="H29" s="68">
        <f t="shared" si="2"/>
        <v>150</v>
      </c>
      <c r="I29" s="49">
        <v>1500</v>
      </c>
      <c r="J29" s="50">
        <v>10</v>
      </c>
      <c r="K29" s="51">
        <f t="shared" si="3"/>
        <v>150</v>
      </c>
      <c r="L29" s="52">
        <f t="shared" si="0"/>
        <v>14</v>
      </c>
      <c r="M29" s="53">
        <f t="shared" si="1"/>
        <v>2002</v>
      </c>
      <c r="N29" s="53">
        <v>2016</v>
      </c>
    </row>
    <row r="30" spans="1:14" ht="15">
      <c r="A30" s="45" t="s">
        <v>66</v>
      </c>
      <c r="B30" s="45" t="s">
        <v>55</v>
      </c>
      <c r="C30" s="46" t="s">
        <v>56</v>
      </c>
      <c r="D30" s="45" t="s">
        <v>18</v>
      </c>
      <c r="E30" s="44" t="s">
        <v>11</v>
      </c>
      <c r="F30" s="47">
        <v>37336</v>
      </c>
      <c r="G30" s="48" t="s">
        <v>160</v>
      </c>
      <c r="H30" s="68">
        <f t="shared" si="2"/>
        <v>150</v>
      </c>
      <c r="I30" s="49">
        <v>1500</v>
      </c>
      <c r="J30" s="50">
        <v>10</v>
      </c>
      <c r="K30" s="51">
        <f t="shared" si="3"/>
        <v>150</v>
      </c>
      <c r="L30" s="52">
        <f t="shared" si="0"/>
        <v>14</v>
      </c>
      <c r="M30" s="53">
        <f t="shared" si="1"/>
        <v>2002</v>
      </c>
      <c r="N30" s="53">
        <v>2016</v>
      </c>
    </row>
    <row r="31" spans="1:14" ht="15">
      <c r="A31" s="45" t="s">
        <v>67</v>
      </c>
      <c r="B31" s="45" t="s">
        <v>55</v>
      </c>
      <c r="C31" s="46" t="s">
        <v>56</v>
      </c>
      <c r="D31" s="45" t="s">
        <v>18</v>
      </c>
      <c r="E31" s="44" t="s">
        <v>23</v>
      </c>
      <c r="F31" s="47">
        <v>37340</v>
      </c>
      <c r="G31" s="48" t="s">
        <v>160</v>
      </c>
      <c r="H31" s="68">
        <f t="shared" si="2"/>
        <v>150</v>
      </c>
      <c r="I31" s="49">
        <v>1500</v>
      </c>
      <c r="J31" s="50">
        <v>10</v>
      </c>
      <c r="K31" s="51">
        <f t="shared" si="3"/>
        <v>150</v>
      </c>
      <c r="L31" s="52">
        <f t="shared" si="0"/>
        <v>14</v>
      </c>
      <c r="M31" s="53">
        <f t="shared" si="1"/>
        <v>2002</v>
      </c>
      <c r="N31" s="53">
        <v>2016</v>
      </c>
    </row>
    <row r="32" spans="1:14" ht="15">
      <c r="A32" s="45" t="s">
        <v>68</v>
      </c>
      <c r="B32" s="45" t="s">
        <v>20</v>
      </c>
      <c r="C32" s="46" t="s">
        <v>69</v>
      </c>
      <c r="D32" s="45" t="s">
        <v>22</v>
      </c>
      <c r="E32" s="44" t="s">
        <v>11</v>
      </c>
      <c r="F32" s="47">
        <v>38075</v>
      </c>
      <c r="G32" s="48" t="s">
        <v>160</v>
      </c>
      <c r="H32" s="68">
        <f t="shared" si="2"/>
        <v>1443</v>
      </c>
      <c r="I32" s="49">
        <v>11100</v>
      </c>
      <c r="J32" s="50">
        <v>13</v>
      </c>
      <c r="K32" s="51">
        <f t="shared" si="3"/>
        <v>1443</v>
      </c>
      <c r="L32" s="52">
        <f t="shared" si="0"/>
        <v>12</v>
      </c>
      <c r="M32" s="53">
        <f t="shared" si="1"/>
        <v>2004</v>
      </c>
      <c r="N32" s="53">
        <v>2016</v>
      </c>
    </row>
    <row r="33" spans="1:14" ht="15">
      <c r="A33" s="45" t="s">
        <v>70</v>
      </c>
      <c r="B33" s="45" t="s">
        <v>55</v>
      </c>
      <c r="C33" s="46" t="s">
        <v>71</v>
      </c>
      <c r="D33" s="45" t="s">
        <v>18</v>
      </c>
      <c r="E33" s="44" t="s">
        <v>11</v>
      </c>
      <c r="F33" s="47">
        <v>38196</v>
      </c>
      <c r="G33" s="48" t="s">
        <v>160</v>
      </c>
      <c r="H33" s="68">
        <f t="shared" si="2"/>
        <v>143</v>
      </c>
      <c r="I33" s="49">
        <v>1100</v>
      </c>
      <c r="J33" s="50">
        <v>13</v>
      </c>
      <c r="K33" s="51">
        <f t="shared" si="3"/>
        <v>143</v>
      </c>
      <c r="L33" s="52">
        <f t="shared" si="0"/>
        <v>12</v>
      </c>
      <c r="M33" s="53">
        <f t="shared" si="1"/>
        <v>2004</v>
      </c>
      <c r="N33" s="53">
        <v>2016</v>
      </c>
    </row>
    <row r="34" spans="1:14" ht="15">
      <c r="A34" s="45" t="s">
        <v>72</v>
      </c>
      <c r="B34" s="45" t="s">
        <v>73</v>
      </c>
      <c r="C34" s="46" t="s">
        <v>74</v>
      </c>
      <c r="D34" s="45" t="s">
        <v>22</v>
      </c>
      <c r="E34" s="44" t="s">
        <v>11</v>
      </c>
      <c r="F34" s="47">
        <v>38299</v>
      </c>
      <c r="G34" s="48" t="s">
        <v>160</v>
      </c>
      <c r="H34" s="68">
        <f t="shared" si="2"/>
        <v>2366</v>
      </c>
      <c r="I34" s="49">
        <v>18200</v>
      </c>
      <c r="J34" s="50">
        <v>13</v>
      </c>
      <c r="K34" s="51">
        <f t="shared" si="3"/>
        <v>2366</v>
      </c>
      <c r="L34" s="52">
        <f aca="true" t="shared" si="4" ref="L34:L65">N34-M34</f>
        <v>12</v>
      </c>
      <c r="M34" s="53">
        <f aca="true" t="shared" si="5" ref="M34:M65">YEAR(F34)</f>
        <v>2004</v>
      </c>
      <c r="N34" s="53">
        <v>2016</v>
      </c>
    </row>
    <row r="35" spans="1:14" ht="15">
      <c r="A35" s="45" t="s">
        <v>75</v>
      </c>
      <c r="B35" s="45" t="s">
        <v>73</v>
      </c>
      <c r="C35" s="46" t="s">
        <v>74</v>
      </c>
      <c r="D35" s="45" t="s">
        <v>22</v>
      </c>
      <c r="E35" s="44" t="s">
        <v>23</v>
      </c>
      <c r="F35" s="47">
        <v>38299</v>
      </c>
      <c r="G35" s="48" t="s">
        <v>160</v>
      </c>
      <c r="H35" s="68">
        <f t="shared" si="2"/>
        <v>2366</v>
      </c>
      <c r="I35" s="49">
        <v>18200</v>
      </c>
      <c r="J35" s="50">
        <v>13</v>
      </c>
      <c r="K35" s="51">
        <f t="shared" si="3"/>
        <v>2366</v>
      </c>
      <c r="L35" s="52">
        <f t="shared" si="4"/>
        <v>12</v>
      </c>
      <c r="M35" s="53">
        <f t="shared" si="5"/>
        <v>2004</v>
      </c>
      <c r="N35" s="53">
        <v>2016</v>
      </c>
    </row>
    <row r="36" spans="1:14" ht="15">
      <c r="A36" s="45" t="s">
        <v>76</v>
      </c>
      <c r="B36" s="45" t="s">
        <v>73</v>
      </c>
      <c r="C36" s="46" t="s">
        <v>74</v>
      </c>
      <c r="D36" s="45" t="s">
        <v>22</v>
      </c>
      <c r="E36" s="44" t="s">
        <v>11</v>
      </c>
      <c r="F36" s="47">
        <v>38299</v>
      </c>
      <c r="G36" s="48" t="s">
        <v>160</v>
      </c>
      <c r="H36" s="68">
        <f t="shared" si="2"/>
        <v>2366</v>
      </c>
      <c r="I36" s="49">
        <v>18200</v>
      </c>
      <c r="J36" s="50">
        <v>13</v>
      </c>
      <c r="K36" s="51">
        <f t="shared" si="3"/>
        <v>2366</v>
      </c>
      <c r="L36" s="52">
        <f t="shared" si="4"/>
        <v>12</v>
      </c>
      <c r="M36" s="53">
        <f t="shared" si="5"/>
        <v>2004</v>
      </c>
      <c r="N36" s="53">
        <v>2016</v>
      </c>
    </row>
    <row r="37" spans="1:14" ht="15">
      <c r="A37" s="45" t="s">
        <v>77</v>
      </c>
      <c r="B37" s="45" t="s">
        <v>73</v>
      </c>
      <c r="C37" s="46" t="s">
        <v>74</v>
      </c>
      <c r="D37" s="45" t="s">
        <v>22</v>
      </c>
      <c r="E37" s="44" t="s">
        <v>23</v>
      </c>
      <c r="F37" s="47">
        <v>38299</v>
      </c>
      <c r="G37" s="48" t="s">
        <v>160</v>
      </c>
      <c r="H37" s="68">
        <f t="shared" si="2"/>
        <v>2366</v>
      </c>
      <c r="I37" s="49">
        <v>18200</v>
      </c>
      <c r="J37" s="50">
        <v>13</v>
      </c>
      <c r="K37" s="51">
        <f t="shared" si="3"/>
        <v>2366</v>
      </c>
      <c r="L37" s="52">
        <f t="shared" si="4"/>
        <v>12</v>
      </c>
      <c r="M37" s="53">
        <f t="shared" si="5"/>
        <v>2004</v>
      </c>
      <c r="N37" s="53">
        <v>2016</v>
      </c>
    </row>
    <row r="38" spans="1:14" ht="15">
      <c r="A38" s="45" t="s">
        <v>78</v>
      </c>
      <c r="B38" s="45" t="s">
        <v>41</v>
      </c>
      <c r="C38" s="46" t="s">
        <v>79</v>
      </c>
      <c r="D38" s="45" t="s">
        <v>80</v>
      </c>
      <c r="E38" s="44" t="s">
        <v>11</v>
      </c>
      <c r="F38" s="47">
        <v>38316</v>
      </c>
      <c r="G38" s="48" t="s">
        <v>160</v>
      </c>
      <c r="H38" s="68">
        <f t="shared" si="2"/>
        <v>1495</v>
      </c>
      <c r="I38" s="49">
        <v>11500</v>
      </c>
      <c r="J38" s="50">
        <v>13</v>
      </c>
      <c r="K38" s="51">
        <f t="shared" si="3"/>
        <v>1495</v>
      </c>
      <c r="L38" s="52">
        <f t="shared" si="4"/>
        <v>12</v>
      </c>
      <c r="M38" s="53">
        <f t="shared" si="5"/>
        <v>2004</v>
      </c>
      <c r="N38" s="53">
        <v>2016</v>
      </c>
    </row>
    <row r="39" spans="1:14" ht="15">
      <c r="A39" s="45" t="s">
        <v>81</v>
      </c>
      <c r="B39" s="45" t="s">
        <v>41</v>
      </c>
      <c r="C39" s="46" t="s">
        <v>79</v>
      </c>
      <c r="D39" s="45" t="s">
        <v>80</v>
      </c>
      <c r="E39" s="44" t="s">
        <v>11</v>
      </c>
      <c r="F39" s="47">
        <v>38316</v>
      </c>
      <c r="G39" s="48" t="s">
        <v>160</v>
      </c>
      <c r="H39" s="68">
        <f t="shared" si="2"/>
        <v>1495</v>
      </c>
      <c r="I39" s="49">
        <v>11500</v>
      </c>
      <c r="J39" s="50">
        <v>13</v>
      </c>
      <c r="K39" s="51">
        <f t="shared" si="3"/>
        <v>1495</v>
      </c>
      <c r="L39" s="52">
        <f t="shared" si="4"/>
        <v>12</v>
      </c>
      <c r="M39" s="53">
        <f t="shared" si="5"/>
        <v>2004</v>
      </c>
      <c r="N39" s="53">
        <v>2016</v>
      </c>
    </row>
    <row r="40" spans="1:14" ht="15">
      <c r="A40" s="45" t="s">
        <v>82</v>
      </c>
      <c r="B40" s="45" t="s">
        <v>41</v>
      </c>
      <c r="C40" s="46" t="s">
        <v>50</v>
      </c>
      <c r="D40" s="45" t="s">
        <v>22</v>
      </c>
      <c r="E40" s="44" t="s">
        <v>11</v>
      </c>
      <c r="F40" s="47">
        <v>38316</v>
      </c>
      <c r="G40" s="48" t="s">
        <v>160</v>
      </c>
      <c r="H40" s="68">
        <f t="shared" si="2"/>
        <v>2093</v>
      </c>
      <c r="I40" s="49">
        <v>16100</v>
      </c>
      <c r="J40" s="50">
        <v>13</v>
      </c>
      <c r="K40" s="51">
        <f t="shared" si="3"/>
        <v>2093</v>
      </c>
      <c r="L40" s="52">
        <f t="shared" si="4"/>
        <v>12</v>
      </c>
      <c r="M40" s="53">
        <f t="shared" si="5"/>
        <v>2004</v>
      </c>
      <c r="N40" s="53">
        <v>2016</v>
      </c>
    </row>
    <row r="41" spans="1:14" ht="15">
      <c r="A41" s="45" t="s">
        <v>83</v>
      </c>
      <c r="B41" s="45" t="s">
        <v>41</v>
      </c>
      <c r="C41" s="46" t="s">
        <v>84</v>
      </c>
      <c r="D41" s="45" t="s">
        <v>22</v>
      </c>
      <c r="E41" s="44" t="s">
        <v>11</v>
      </c>
      <c r="F41" s="47">
        <v>38317</v>
      </c>
      <c r="G41" s="48" t="s">
        <v>160</v>
      </c>
      <c r="H41" s="68">
        <f t="shared" si="2"/>
        <v>1157</v>
      </c>
      <c r="I41" s="49">
        <v>8900</v>
      </c>
      <c r="J41" s="50">
        <v>13</v>
      </c>
      <c r="K41" s="51">
        <f t="shared" si="3"/>
        <v>1157</v>
      </c>
      <c r="L41" s="52">
        <f t="shared" si="4"/>
        <v>12</v>
      </c>
      <c r="M41" s="53">
        <f t="shared" si="5"/>
        <v>2004</v>
      </c>
      <c r="N41" s="53">
        <v>2016</v>
      </c>
    </row>
    <row r="42" spans="1:14" ht="15">
      <c r="A42" s="45" t="s">
        <v>85</v>
      </c>
      <c r="B42" s="45" t="s">
        <v>34</v>
      </c>
      <c r="C42" s="46" t="s">
        <v>86</v>
      </c>
      <c r="D42" s="45" t="s">
        <v>10</v>
      </c>
      <c r="E42" s="44" t="s">
        <v>11</v>
      </c>
      <c r="F42" s="47">
        <v>38343</v>
      </c>
      <c r="G42" s="48" t="s">
        <v>160</v>
      </c>
      <c r="H42" s="68" t="s">
        <v>352</v>
      </c>
      <c r="I42" s="49" t="s">
        <v>356</v>
      </c>
      <c r="J42" s="50"/>
      <c r="K42" s="51"/>
      <c r="L42" s="52">
        <f t="shared" si="4"/>
        <v>12</v>
      </c>
      <c r="M42" s="53">
        <f t="shared" si="5"/>
        <v>2004</v>
      </c>
      <c r="N42" s="53">
        <v>2016</v>
      </c>
    </row>
    <row r="43" spans="1:14" ht="15">
      <c r="A43" s="45" t="s">
        <v>87</v>
      </c>
      <c r="B43" s="45" t="s">
        <v>55</v>
      </c>
      <c r="C43" s="46" t="s">
        <v>88</v>
      </c>
      <c r="D43" s="45" t="s">
        <v>89</v>
      </c>
      <c r="E43" s="44" t="s">
        <v>11</v>
      </c>
      <c r="F43" s="47">
        <v>38407</v>
      </c>
      <c r="G43" s="48" t="s">
        <v>160</v>
      </c>
      <c r="H43" s="68">
        <f aca="true" t="shared" si="6" ref="H43:H54">K43</f>
        <v>102</v>
      </c>
      <c r="I43" s="49">
        <v>600</v>
      </c>
      <c r="J43" s="50">
        <v>17</v>
      </c>
      <c r="K43" s="51">
        <f aca="true" t="shared" si="7" ref="K43:K54">I43*J43/100</f>
        <v>102</v>
      </c>
      <c r="L43" s="52">
        <f t="shared" si="4"/>
        <v>11</v>
      </c>
      <c r="M43" s="53">
        <f t="shared" si="5"/>
        <v>2005</v>
      </c>
      <c r="N43" s="53">
        <v>2016</v>
      </c>
    </row>
    <row r="44" spans="1:14" ht="15">
      <c r="A44" s="45" t="s">
        <v>90</v>
      </c>
      <c r="B44" s="45" t="s">
        <v>91</v>
      </c>
      <c r="C44" s="46" t="s">
        <v>92</v>
      </c>
      <c r="D44" s="45" t="s">
        <v>22</v>
      </c>
      <c r="E44" s="44" t="s">
        <v>11</v>
      </c>
      <c r="F44" s="47">
        <v>38422</v>
      </c>
      <c r="G44" s="48" t="s">
        <v>160</v>
      </c>
      <c r="H44" s="68">
        <f t="shared" si="6"/>
        <v>11866</v>
      </c>
      <c r="I44" s="49">
        <v>69800</v>
      </c>
      <c r="J44" s="50">
        <v>17</v>
      </c>
      <c r="K44" s="51">
        <f t="shared" si="7"/>
        <v>11866</v>
      </c>
      <c r="L44" s="52">
        <f t="shared" si="4"/>
        <v>11</v>
      </c>
      <c r="M44" s="53">
        <f t="shared" si="5"/>
        <v>2005</v>
      </c>
      <c r="N44" s="53">
        <v>2016</v>
      </c>
    </row>
    <row r="45" spans="1:14" ht="15">
      <c r="A45" s="45" t="s">
        <v>93</v>
      </c>
      <c r="B45" s="45" t="s">
        <v>48</v>
      </c>
      <c r="C45" s="46" t="s">
        <v>94</v>
      </c>
      <c r="D45" s="45" t="s">
        <v>22</v>
      </c>
      <c r="E45" s="44" t="s">
        <v>23</v>
      </c>
      <c r="F45" s="47">
        <v>38434</v>
      </c>
      <c r="G45" s="48" t="s">
        <v>160</v>
      </c>
      <c r="H45" s="68">
        <f t="shared" si="6"/>
        <v>2737</v>
      </c>
      <c r="I45" s="49">
        <v>16100</v>
      </c>
      <c r="J45" s="50">
        <v>17</v>
      </c>
      <c r="K45" s="51">
        <f t="shared" si="7"/>
        <v>2737</v>
      </c>
      <c r="L45" s="52">
        <f t="shared" si="4"/>
        <v>11</v>
      </c>
      <c r="M45" s="53">
        <f t="shared" si="5"/>
        <v>2005</v>
      </c>
      <c r="N45" s="53">
        <v>2016</v>
      </c>
    </row>
    <row r="46" spans="1:14" ht="15">
      <c r="A46" s="45" t="s">
        <v>95</v>
      </c>
      <c r="B46" s="45" t="s">
        <v>48</v>
      </c>
      <c r="C46" s="46" t="s">
        <v>94</v>
      </c>
      <c r="D46" s="45" t="s">
        <v>22</v>
      </c>
      <c r="E46" s="44" t="s">
        <v>23</v>
      </c>
      <c r="F46" s="47">
        <v>38434</v>
      </c>
      <c r="G46" s="48" t="s">
        <v>160</v>
      </c>
      <c r="H46" s="68">
        <f t="shared" si="6"/>
        <v>2737</v>
      </c>
      <c r="I46" s="49">
        <v>16100</v>
      </c>
      <c r="J46" s="50">
        <v>17</v>
      </c>
      <c r="K46" s="51">
        <f t="shared" si="7"/>
        <v>2737</v>
      </c>
      <c r="L46" s="52">
        <f t="shared" si="4"/>
        <v>11</v>
      </c>
      <c r="M46" s="53">
        <f t="shared" si="5"/>
        <v>2005</v>
      </c>
      <c r="N46" s="53">
        <v>2016</v>
      </c>
    </row>
    <row r="47" spans="1:14" ht="15">
      <c r="A47" s="45" t="s">
        <v>96</v>
      </c>
      <c r="B47" s="45" t="s">
        <v>48</v>
      </c>
      <c r="C47" s="46" t="s">
        <v>94</v>
      </c>
      <c r="D47" s="45" t="s">
        <v>22</v>
      </c>
      <c r="E47" s="44" t="s">
        <v>23</v>
      </c>
      <c r="F47" s="47">
        <v>38439</v>
      </c>
      <c r="G47" s="48" t="s">
        <v>160</v>
      </c>
      <c r="H47" s="68">
        <f t="shared" si="6"/>
        <v>2737</v>
      </c>
      <c r="I47" s="49">
        <v>16100</v>
      </c>
      <c r="J47" s="50">
        <v>17</v>
      </c>
      <c r="K47" s="51">
        <f t="shared" si="7"/>
        <v>2737</v>
      </c>
      <c r="L47" s="52">
        <f t="shared" si="4"/>
        <v>11</v>
      </c>
      <c r="M47" s="53">
        <f t="shared" si="5"/>
        <v>2005</v>
      </c>
      <c r="N47" s="53">
        <v>2016</v>
      </c>
    </row>
    <row r="48" spans="1:14" ht="15">
      <c r="A48" s="45" t="s">
        <v>97</v>
      </c>
      <c r="B48" s="45" t="s">
        <v>41</v>
      </c>
      <c r="C48" s="46" t="s">
        <v>84</v>
      </c>
      <c r="D48" s="45" t="s">
        <v>22</v>
      </c>
      <c r="E48" s="44" t="s">
        <v>23</v>
      </c>
      <c r="F48" s="47">
        <v>38807</v>
      </c>
      <c r="G48" s="48" t="s">
        <v>160</v>
      </c>
      <c r="H48" s="68">
        <f t="shared" si="6"/>
        <v>1691</v>
      </c>
      <c r="I48" s="49">
        <v>8900</v>
      </c>
      <c r="J48" s="50">
        <v>19</v>
      </c>
      <c r="K48" s="51">
        <f t="shared" si="7"/>
        <v>1691</v>
      </c>
      <c r="L48" s="52">
        <f t="shared" si="4"/>
        <v>10</v>
      </c>
      <c r="M48" s="53">
        <f t="shared" si="5"/>
        <v>2006</v>
      </c>
      <c r="N48" s="53">
        <v>2016</v>
      </c>
    </row>
    <row r="49" spans="1:14" ht="15">
      <c r="A49" s="45" t="s">
        <v>98</v>
      </c>
      <c r="B49" s="45" t="s">
        <v>41</v>
      </c>
      <c r="C49" s="46" t="s">
        <v>84</v>
      </c>
      <c r="D49" s="45" t="s">
        <v>22</v>
      </c>
      <c r="E49" s="44" t="s">
        <v>23</v>
      </c>
      <c r="F49" s="47">
        <v>38807</v>
      </c>
      <c r="G49" s="48" t="s">
        <v>160</v>
      </c>
      <c r="H49" s="68">
        <f t="shared" si="6"/>
        <v>1691</v>
      </c>
      <c r="I49" s="49">
        <v>8900</v>
      </c>
      <c r="J49" s="50">
        <v>19</v>
      </c>
      <c r="K49" s="51">
        <f t="shared" si="7"/>
        <v>1691</v>
      </c>
      <c r="L49" s="52">
        <f t="shared" si="4"/>
        <v>10</v>
      </c>
      <c r="M49" s="53">
        <f t="shared" si="5"/>
        <v>2006</v>
      </c>
      <c r="N49" s="53">
        <v>2016</v>
      </c>
    </row>
    <row r="50" spans="1:14" ht="15">
      <c r="A50" s="45" t="s">
        <v>99</v>
      </c>
      <c r="B50" s="45" t="s">
        <v>41</v>
      </c>
      <c r="C50" s="46" t="s">
        <v>100</v>
      </c>
      <c r="D50" s="45" t="s">
        <v>22</v>
      </c>
      <c r="E50" s="44" t="s">
        <v>11</v>
      </c>
      <c r="F50" s="47">
        <v>38835</v>
      </c>
      <c r="G50" s="48" t="s">
        <v>160</v>
      </c>
      <c r="H50" s="68">
        <f t="shared" si="6"/>
        <v>1615</v>
      </c>
      <c r="I50" s="49">
        <v>8500</v>
      </c>
      <c r="J50" s="50">
        <v>19</v>
      </c>
      <c r="K50" s="51">
        <f t="shared" si="7"/>
        <v>1615</v>
      </c>
      <c r="L50" s="52">
        <f t="shared" si="4"/>
        <v>10</v>
      </c>
      <c r="M50" s="53">
        <f t="shared" si="5"/>
        <v>2006</v>
      </c>
      <c r="N50" s="53">
        <v>2016</v>
      </c>
    </row>
    <row r="51" spans="1:14" ht="15">
      <c r="A51" s="45" t="s">
        <v>101</v>
      </c>
      <c r="B51" s="45" t="s">
        <v>41</v>
      </c>
      <c r="C51" s="46" t="s">
        <v>100</v>
      </c>
      <c r="D51" s="45" t="s">
        <v>22</v>
      </c>
      <c r="E51" s="44" t="s">
        <v>11</v>
      </c>
      <c r="F51" s="47">
        <v>38835</v>
      </c>
      <c r="G51" s="48" t="s">
        <v>160</v>
      </c>
      <c r="H51" s="68">
        <f t="shared" si="6"/>
        <v>1615</v>
      </c>
      <c r="I51" s="49">
        <v>8500</v>
      </c>
      <c r="J51" s="50">
        <v>19</v>
      </c>
      <c r="K51" s="51">
        <f t="shared" si="7"/>
        <v>1615</v>
      </c>
      <c r="L51" s="52">
        <f t="shared" si="4"/>
        <v>10</v>
      </c>
      <c r="M51" s="53">
        <f t="shared" si="5"/>
        <v>2006</v>
      </c>
      <c r="N51" s="53">
        <v>2016</v>
      </c>
    </row>
    <row r="52" spans="1:14" ht="15">
      <c r="A52" s="45" t="s">
        <v>102</v>
      </c>
      <c r="B52" s="45" t="s">
        <v>13</v>
      </c>
      <c r="C52" s="46" t="s">
        <v>103</v>
      </c>
      <c r="D52" s="45" t="s">
        <v>22</v>
      </c>
      <c r="E52" s="44" t="s">
        <v>11</v>
      </c>
      <c r="F52" s="47">
        <v>38960</v>
      </c>
      <c r="G52" s="48" t="s">
        <v>160</v>
      </c>
      <c r="H52" s="68">
        <f t="shared" si="6"/>
        <v>1881</v>
      </c>
      <c r="I52" s="49">
        <v>9900</v>
      </c>
      <c r="J52" s="50">
        <v>19</v>
      </c>
      <c r="K52" s="51">
        <f t="shared" si="7"/>
        <v>1881</v>
      </c>
      <c r="L52" s="52">
        <f t="shared" si="4"/>
        <v>10</v>
      </c>
      <c r="M52" s="53">
        <f t="shared" si="5"/>
        <v>2006</v>
      </c>
      <c r="N52" s="53">
        <v>2016</v>
      </c>
    </row>
    <row r="53" spans="1:14" ht="15">
      <c r="A53" s="45" t="s">
        <v>104</v>
      </c>
      <c r="B53" s="45" t="s">
        <v>41</v>
      </c>
      <c r="C53" s="46" t="s">
        <v>79</v>
      </c>
      <c r="D53" s="45" t="s">
        <v>80</v>
      </c>
      <c r="E53" s="44" t="s">
        <v>11</v>
      </c>
      <c r="F53" s="47">
        <v>39104</v>
      </c>
      <c r="G53" s="48" t="s">
        <v>160</v>
      </c>
      <c r="H53" s="68">
        <f t="shared" si="6"/>
        <v>2760</v>
      </c>
      <c r="I53" s="49">
        <v>11500</v>
      </c>
      <c r="J53" s="50">
        <v>24</v>
      </c>
      <c r="K53" s="51">
        <f t="shared" si="7"/>
        <v>2760</v>
      </c>
      <c r="L53" s="52">
        <f t="shared" si="4"/>
        <v>9</v>
      </c>
      <c r="M53" s="53">
        <f t="shared" si="5"/>
        <v>2007</v>
      </c>
      <c r="N53" s="53">
        <v>2016</v>
      </c>
    </row>
    <row r="54" spans="1:14" ht="15">
      <c r="A54" s="45" t="s">
        <v>105</v>
      </c>
      <c r="B54" s="45" t="s">
        <v>55</v>
      </c>
      <c r="C54" s="46" t="s">
        <v>106</v>
      </c>
      <c r="D54" s="45" t="s">
        <v>18</v>
      </c>
      <c r="E54" s="44" t="s">
        <v>11</v>
      </c>
      <c r="F54" s="47">
        <v>39136</v>
      </c>
      <c r="G54" s="48" t="s">
        <v>160</v>
      </c>
      <c r="H54" s="68">
        <f t="shared" si="6"/>
        <v>264</v>
      </c>
      <c r="I54" s="49">
        <v>1100</v>
      </c>
      <c r="J54" s="50">
        <v>24</v>
      </c>
      <c r="K54" s="51">
        <f t="shared" si="7"/>
        <v>264</v>
      </c>
      <c r="L54" s="52">
        <f t="shared" si="4"/>
        <v>9</v>
      </c>
      <c r="M54" s="53">
        <f t="shared" si="5"/>
        <v>2007</v>
      </c>
      <c r="N54" s="53">
        <v>2016</v>
      </c>
    </row>
    <row r="55" spans="1:14" ht="15">
      <c r="A55" s="45" t="s">
        <v>107</v>
      </c>
      <c r="B55" s="45" t="s">
        <v>108</v>
      </c>
      <c r="C55" s="46" t="s">
        <v>109</v>
      </c>
      <c r="D55" s="45" t="s">
        <v>39</v>
      </c>
      <c r="E55" s="44" t="s">
        <v>11</v>
      </c>
      <c r="F55" s="47">
        <v>39148</v>
      </c>
      <c r="G55" s="48" t="s">
        <v>160</v>
      </c>
      <c r="H55" s="68" t="s">
        <v>352</v>
      </c>
      <c r="I55" s="49" t="s">
        <v>356</v>
      </c>
      <c r="J55" s="50"/>
      <c r="K55" s="51"/>
      <c r="L55" s="52">
        <f t="shared" si="4"/>
        <v>9</v>
      </c>
      <c r="M55" s="53">
        <f t="shared" si="5"/>
        <v>2007</v>
      </c>
      <c r="N55" s="53">
        <v>2016</v>
      </c>
    </row>
    <row r="56" spans="1:14" ht="15">
      <c r="A56" s="45" t="s">
        <v>110</v>
      </c>
      <c r="B56" s="45" t="s">
        <v>55</v>
      </c>
      <c r="C56" s="46" t="s">
        <v>106</v>
      </c>
      <c r="D56" s="45" t="s">
        <v>18</v>
      </c>
      <c r="E56" s="44" t="s">
        <v>23</v>
      </c>
      <c r="F56" s="47">
        <v>39169</v>
      </c>
      <c r="G56" s="48" t="s">
        <v>160</v>
      </c>
      <c r="H56" s="68">
        <f aca="true" t="shared" si="8" ref="H56:H88">K56</f>
        <v>264</v>
      </c>
      <c r="I56" s="49">
        <v>1100</v>
      </c>
      <c r="J56" s="50">
        <v>24</v>
      </c>
      <c r="K56" s="51">
        <f aca="true" t="shared" si="9" ref="K56:K81">I56*J56/100</f>
        <v>264</v>
      </c>
      <c r="L56" s="52">
        <f t="shared" si="4"/>
        <v>9</v>
      </c>
      <c r="M56" s="53">
        <f t="shared" si="5"/>
        <v>2007</v>
      </c>
      <c r="N56" s="53">
        <v>2016</v>
      </c>
    </row>
    <row r="57" spans="1:14" ht="15">
      <c r="A57" s="45" t="s">
        <v>111</v>
      </c>
      <c r="B57" s="45" t="s">
        <v>55</v>
      </c>
      <c r="C57" s="46" t="s">
        <v>106</v>
      </c>
      <c r="D57" s="45" t="s">
        <v>18</v>
      </c>
      <c r="E57" s="44" t="s">
        <v>23</v>
      </c>
      <c r="F57" s="47">
        <v>39169</v>
      </c>
      <c r="G57" s="48" t="s">
        <v>160</v>
      </c>
      <c r="H57" s="68">
        <f t="shared" si="8"/>
        <v>264</v>
      </c>
      <c r="I57" s="49">
        <v>1100</v>
      </c>
      <c r="J57" s="50">
        <v>24</v>
      </c>
      <c r="K57" s="51">
        <f t="shared" si="9"/>
        <v>264</v>
      </c>
      <c r="L57" s="52">
        <f t="shared" si="4"/>
        <v>9</v>
      </c>
      <c r="M57" s="53">
        <f t="shared" si="5"/>
        <v>2007</v>
      </c>
      <c r="N57" s="53">
        <v>2016</v>
      </c>
    </row>
    <row r="58" spans="1:14" ht="15">
      <c r="A58" s="45" t="s">
        <v>112</v>
      </c>
      <c r="B58" s="45" t="s">
        <v>55</v>
      </c>
      <c r="C58" s="46" t="s">
        <v>106</v>
      </c>
      <c r="D58" s="45" t="s">
        <v>18</v>
      </c>
      <c r="E58" s="44" t="s">
        <v>23</v>
      </c>
      <c r="F58" s="47">
        <v>39169</v>
      </c>
      <c r="G58" s="48" t="s">
        <v>160</v>
      </c>
      <c r="H58" s="68">
        <f t="shared" si="8"/>
        <v>264</v>
      </c>
      <c r="I58" s="49">
        <v>1100</v>
      </c>
      <c r="J58" s="50">
        <v>24</v>
      </c>
      <c r="K58" s="51">
        <f t="shared" si="9"/>
        <v>264</v>
      </c>
      <c r="L58" s="52">
        <f t="shared" si="4"/>
        <v>9</v>
      </c>
      <c r="M58" s="53">
        <f t="shared" si="5"/>
        <v>2007</v>
      </c>
      <c r="N58" s="53">
        <v>2016</v>
      </c>
    </row>
    <row r="59" spans="1:14" ht="15">
      <c r="A59" s="45" t="s">
        <v>113</v>
      </c>
      <c r="B59" s="45" t="s">
        <v>55</v>
      </c>
      <c r="C59" s="46" t="s">
        <v>106</v>
      </c>
      <c r="D59" s="45" t="s">
        <v>18</v>
      </c>
      <c r="E59" s="44" t="s">
        <v>23</v>
      </c>
      <c r="F59" s="47">
        <v>39169</v>
      </c>
      <c r="G59" s="48" t="s">
        <v>160</v>
      </c>
      <c r="H59" s="68">
        <f t="shared" si="8"/>
        <v>264</v>
      </c>
      <c r="I59" s="49">
        <v>1100</v>
      </c>
      <c r="J59" s="50">
        <v>24</v>
      </c>
      <c r="K59" s="51">
        <f t="shared" si="9"/>
        <v>264</v>
      </c>
      <c r="L59" s="52">
        <f t="shared" si="4"/>
        <v>9</v>
      </c>
      <c r="M59" s="53">
        <f t="shared" si="5"/>
        <v>2007</v>
      </c>
      <c r="N59" s="53">
        <v>2016</v>
      </c>
    </row>
    <row r="60" spans="1:14" ht="15">
      <c r="A60" s="45" t="s">
        <v>114</v>
      </c>
      <c r="B60" s="45" t="s">
        <v>55</v>
      </c>
      <c r="C60" s="46" t="s">
        <v>106</v>
      </c>
      <c r="D60" s="45" t="s">
        <v>18</v>
      </c>
      <c r="E60" s="44" t="s">
        <v>23</v>
      </c>
      <c r="F60" s="47">
        <v>39169</v>
      </c>
      <c r="G60" s="48" t="s">
        <v>160</v>
      </c>
      <c r="H60" s="68">
        <f t="shared" si="8"/>
        <v>264</v>
      </c>
      <c r="I60" s="49">
        <v>1100</v>
      </c>
      <c r="J60" s="50">
        <v>24</v>
      </c>
      <c r="K60" s="51">
        <f t="shared" si="9"/>
        <v>264</v>
      </c>
      <c r="L60" s="52">
        <f t="shared" si="4"/>
        <v>9</v>
      </c>
      <c r="M60" s="53">
        <f t="shared" si="5"/>
        <v>2007</v>
      </c>
      <c r="N60" s="53">
        <v>2016</v>
      </c>
    </row>
    <row r="61" spans="1:14" ht="15">
      <c r="A61" s="45" t="s">
        <v>115</v>
      </c>
      <c r="B61" s="45" t="s">
        <v>55</v>
      </c>
      <c r="C61" s="46" t="s">
        <v>106</v>
      </c>
      <c r="D61" s="45" t="s">
        <v>18</v>
      </c>
      <c r="E61" s="44" t="s">
        <v>23</v>
      </c>
      <c r="F61" s="47">
        <v>39169</v>
      </c>
      <c r="G61" s="48" t="s">
        <v>160</v>
      </c>
      <c r="H61" s="68">
        <f t="shared" si="8"/>
        <v>264</v>
      </c>
      <c r="I61" s="49">
        <v>1100</v>
      </c>
      <c r="J61" s="50">
        <v>24</v>
      </c>
      <c r="K61" s="51">
        <f t="shared" si="9"/>
        <v>264</v>
      </c>
      <c r="L61" s="52">
        <f t="shared" si="4"/>
        <v>9</v>
      </c>
      <c r="M61" s="53">
        <f t="shared" si="5"/>
        <v>2007</v>
      </c>
      <c r="N61" s="53">
        <v>2016</v>
      </c>
    </row>
    <row r="62" spans="1:14" ht="15">
      <c r="A62" s="45" t="s">
        <v>116</v>
      </c>
      <c r="B62" s="45" t="s">
        <v>55</v>
      </c>
      <c r="C62" s="46" t="s">
        <v>106</v>
      </c>
      <c r="D62" s="45" t="s">
        <v>18</v>
      </c>
      <c r="E62" s="44" t="s">
        <v>23</v>
      </c>
      <c r="F62" s="47">
        <v>39169</v>
      </c>
      <c r="G62" s="48" t="s">
        <v>160</v>
      </c>
      <c r="H62" s="68">
        <f t="shared" si="8"/>
        <v>264</v>
      </c>
      <c r="I62" s="49">
        <v>1100</v>
      </c>
      <c r="J62" s="50">
        <v>24</v>
      </c>
      <c r="K62" s="51">
        <f t="shared" si="9"/>
        <v>264</v>
      </c>
      <c r="L62" s="52">
        <f t="shared" si="4"/>
        <v>9</v>
      </c>
      <c r="M62" s="53">
        <f t="shared" si="5"/>
        <v>2007</v>
      </c>
      <c r="N62" s="53">
        <v>2016</v>
      </c>
    </row>
    <row r="63" spans="1:14" ht="15">
      <c r="A63" s="45" t="s">
        <v>117</v>
      </c>
      <c r="B63" s="45" t="s">
        <v>55</v>
      </c>
      <c r="C63" s="46" t="s">
        <v>106</v>
      </c>
      <c r="D63" s="45" t="s">
        <v>18</v>
      </c>
      <c r="E63" s="44" t="s">
        <v>23</v>
      </c>
      <c r="F63" s="47">
        <v>39169</v>
      </c>
      <c r="G63" s="48" t="s">
        <v>160</v>
      </c>
      <c r="H63" s="68">
        <f t="shared" si="8"/>
        <v>264</v>
      </c>
      <c r="I63" s="49">
        <v>1100</v>
      </c>
      <c r="J63" s="50">
        <v>24</v>
      </c>
      <c r="K63" s="51">
        <f t="shared" si="9"/>
        <v>264</v>
      </c>
      <c r="L63" s="52">
        <f t="shared" si="4"/>
        <v>9</v>
      </c>
      <c r="M63" s="53">
        <f t="shared" si="5"/>
        <v>2007</v>
      </c>
      <c r="N63" s="53">
        <v>2016</v>
      </c>
    </row>
    <row r="64" spans="1:14" ht="15">
      <c r="A64" s="45" t="s">
        <v>118</v>
      </c>
      <c r="B64" s="45" t="s">
        <v>55</v>
      </c>
      <c r="C64" s="46" t="s">
        <v>106</v>
      </c>
      <c r="D64" s="45" t="s">
        <v>18</v>
      </c>
      <c r="E64" s="44" t="s">
        <v>23</v>
      </c>
      <c r="F64" s="47">
        <v>39169</v>
      </c>
      <c r="G64" s="48" t="s">
        <v>160</v>
      </c>
      <c r="H64" s="68">
        <f t="shared" si="8"/>
        <v>264</v>
      </c>
      <c r="I64" s="49">
        <v>1100</v>
      </c>
      <c r="J64" s="50">
        <v>24</v>
      </c>
      <c r="K64" s="51">
        <f t="shared" si="9"/>
        <v>264</v>
      </c>
      <c r="L64" s="52">
        <f t="shared" si="4"/>
        <v>9</v>
      </c>
      <c r="M64" s="53">
        <f t="shared" si="5"/>
        <v>2007</v>
      </c>
      <c r="N64" s="53">
        <v>2016</v>
      </c>
    </row>
    <row r="65" spans="1:14" ht="15">
      <c r="A65" s="45" t="s">
        <v>119</v>
      </c>
      <c r="B65" s="45" t="s">
        <v>55</v>
      </c>
      <c r="C65" s="46" t="s">
        <v>106</v>
      </c>
      <c r="D65" s="45" t="s">
        <v>18</v>
      </c>
      <c r="E65" s="44" t="s">
        <v>23</v>
      </c>
      <c r="F65" s="47">
        <v>39169</v>
      </c>
      <c r="G65" s="48" t="s">
        <v>160</v>
      </c>
      <c r="H65" s="68">
        <f t="shared" si="8"/>
        <v>264</v>
      </c>
      <c r="I65" s="49">
        <v>1100</v>
      </c>
      <c r="J65" s="50">
        <v>24</v>
      </c>
      <c r="K65" s="51">
        <f t="shared" si="9"/>
        <v>264</v>
      </c>
      <c r="L65" s="52">
        <f t="shared" si="4"/>
        <v>9</v>
      </c>
      <c r="M65" s="53">
        <f t="shared" si="5"/>
        <v>2007</v>
      </c>
      <c r="N65" s="53">
        <v>2016</v>
      </c>
    </row>
    <row r="66" spans="1:14" ht="15">
      <c r="A66" s="45" t="s">
        <v>120</v>
      </c>
      <c r="B66" s="45" t="s">
        <v>55</v>
      </c>
      <c r="C66" s="46" t="s">
        <v>106</v>
      </c>
      <c r="D66" s="45" t="s">
        <v>18</v>
      </c>
      <c r="E66" s="44" t="s">
        <v>11</v>
      </c>
      <c r="F66" s="47">
        <v>39169</v>
      </c>
      <c r="G66" s="48" t="s">
        <v>160</v>
      </c>
      <c r="H66" s="68">
        <f t="shared" si="8"/>
        <v>264</v>
      </c>
      <c r="I66" s="49">
        <v>1100</v>
      </c>
      <c r="J66" s="50">
        <v>24</v>
      </c>
      <c r="K66" s="51">
        <f t="shared" si="9"/>
        <v>264</v>
      </c>
      <c r="L66" s="52">
        <f aca="true" t="shared" si="10" ref="L66:L81">N66-M66</f>
        <v>9</v>
      </c>
      <c r="M66" s="53">
        <f aca="true" t="shared" si="11" ref="M66:M81">YEAR(F66)</f>
        <v>2007</v>
      </c>
      <c r="N66" s="53">
        <v>2016</v>
      </c>
    </row>
    <row r="67" spans="1:14" ht="15">
      <c r="A67" s="45" t="s">
        <v>121</v>
      </c>
      <c r="B67" s="45" t="s">
        <v>55</v>
      </c>
      <c r="C67" s="46" t="s">
        <v>106</v>
      </c>
      <c r="D67" s="45" t="s">
        <v>18</v>
      </c>
      <c r="E67" s="44" t="s">
        <v>23</v>
      </c>
      <c r="F67" s="47">
        <v>39169</v>
      </c>
      <c r="G67" s="48" t="s">
        <v>160</v>
      </c>
      <c r="H67" s="68">
        <f t="shared" si="8"/>
        <v>264</v>
      </c>
      <c r="I67" s="49">
        <v>1100</v>
      </c>
      <c r="J67" s="50">
        <v>24</v>
      </c>
      <c r="K67" s="51">
        <f t="shared" si="9"/>
        <v>264</v>
      </c>
      <c r="L67" s="52">
        <f t="shared" si="10"/>
        <v>9</v>
      </c>
      <c r="M67" s="53">
        <f t="shared" si="11"/>
        <v>2007</v>
      </c>
      <c r="N67" s="53">
        <v>2016</v>
      </c>
    </row>
    <row r="68" spans="1:14" ht="15">
      <c r="A68" s="45" t="s">
        <v>122</v>
      </c>
      <c r="B68" s="45" t="s">
        <v>55</v>
      </c>
      <c r="C68" s="46" t="s">
        <v>106</v>
      </c>
      <c r="D68" s="45" t="s">
        <v>18</v>
      </c>
      <c r="E68" s="44" t="s">
        <v>23</v>
      </c>
      <c r="F68" s="47">
        <v>39169</v>
      </c>
      <c r="G68" s="48" t="s">
        <v>160</v>
      </c>
      <c r="H68" s="68">
        <f t="shared" si="8"/>
        <v>264</v>
      </c>
      <c r="I68" s="49">
        <v>1100</v>
      </c>
      <c r="J68" s="50">
        <v>24</v>
      </c>
      <c r="K68" s="51">
        <f t="shared" si="9"/>
        <v>264</v>
      </c>
      <c r="L68" s="52">
        <f t="shared" si="10"/>
        <v>9</v>
      </c>
      <c r="M68" s="53">
        <f t="shared" si="11"/>
        <v>2007</v>
      </c>
      <c r="N68" s="53">
        <v>2016</v>
      </c>
    </row>
    <row r="69" spans="1:14" ht="15">
      <c r="A69" s="45" t="s">
        <v>123</v>
      </c>
      <c r="B69" s="45" t="s">
        <v>13</v>
      </c>
      <c r="C69" s="46" t="s">
        <v>124</v>
      </c>
      <c r="D69" s="45" t="s">
        <v>22</v>
      </c>
      <c r="E69" s="44" t="s">
        <v>23</v>
      </c>
      <c r="F69" s="47">
        <v>39246</v>
      </c>
      <c r="G69" s="48" t="s">
        <v>160</v>
      </c>
      <c r="H69" s="68">
        <f t="shared" si="8"/>
        <v>6504</v>
      </c>
      <c r="I69" s="49">
        <v>27100</v>
      </c>
      <c r="J69" s="50">
        <v>24</v>
      </c>
      <c r="K69" s="51">
        <f t="shared" si="9"/>
        <v>6504</v>
      </c>
      <c r="L69" s="52">
        <f t="shared" si="10"/>
        <v>9</v>
      </c>
      <c r="M69" s="53">
        <f t="shared" si="11"/>
        <v>2007</v>
      </c>
      <c r="N69" s="53">
        <v>2016</v>
      </c>
    </row>
    <row r="70" spans="1:14" ht="15">
      <c r="A70" s="45" t="s">
        <v>125</v>
      </c>
      <c r="B70" s="45" t="s">
        <v>13</v>
      </c>
      <c r="C70" s="46" t="s">
        <v>124</v>
      </c>
      <c r="D70" s="45" t="s">
        <v>22</v>
      </c>
      <c r="E70" s="44" t="s">
        <v>23</v>
      </c>
      <c r="F70" s="47">
        <v>39246</v>
      </c>
      <c r="G70" s="48" t="s">
        <v>160</v>
      </c>
      <c r="H70" s="68">
        <f t="shared" si="8"/>
        <v>6504</v>
      </c>
      <c r="I70" s="49">
        <v>27100</v>
      </c>
      <c r="J70" s="50">
        <v>24</v>
      </c>
      <c r="K70" s="51">
        <f t="shared" si="9"/>
        <v>6504</v>
      </c>
      <c r="L70" s="52">
        <f t="shared" si="10"/>
        <v>9</v>
      </c>
      <c r="M70" s="53">
        <f t="shared" si="11"/>
        <v>2007</v>
      </c>
      <c r="N70" s="53">
        <v>2016</v>
      </c>
    </row>
    <row r="71" spans="1:14" ht="15">
      <c r="A71" s="45" t="s">
        <v>126</v>
      </c>
      <c r="B71" s="45" t="s">
        <v>13</v>
      </c>
      <c r="C71" s="46" t="s">
        <v>124</v>
      </c>
      <c r="D71" s="45" t="s">
        <v>22</v>
      </c>
      <c r="E71" s="44" t="s">
        <v>23</v>
      </c>
      <c r="F71" s="47">
        <v>39246</v>
      </c>
      <c r="G71" s="48" t="s">
        <v>160</v>
      </c>
      <c r="H71" s="68">
        <f t="shared" si="8"/>
        <v>6504</v>
      </c>
      <c r="I71" s="49">
        <v>27100</v>
      </c>
      <c r="J71" s="50">
        <v>24</v>
      </c>
      <c r="K71" s="51">
        <f t="shared" si="9"/>
        <v>6504</v>
      </c>
      <c r="L71" s="52">
        <f t="shared" si="10"/>
        <v>9</v>
      </c>
      <c r="M71" s="53">
        <f t="shared" si="11"/>
        <v>2007</v>
      </c>
      <c r="N71" s="53">
        <v>2016</v>
      </c>
    </row>
    <row r="72" spans="1:14" ht="15">
      <c r="A72" s="45" t="s">
        <v>127</v>
      </c>
      <c r="B72" s="45" t="s">
        <v>13</v>
      </c>
      <c r="C72" s="46" t="s">
        <v>124</v>
      </c>
      <c r="D72" s="45" t="s">
        <v>22</v>
      </c>
      <c r="E72" s="44" t="s">
        <v>23</v>
      </c>
      <c r="F72" s="47">
        <v>39246</v>
      </c>
      <c r="G72" s="48" t="s">
        <v>160</v>
      </c>
      <c r="H72" s="68">
        <f t="shared" si="8"/>
        <v>6504</v>
      </c>
      <c r="I72" s="49">
        <v>27100</v>
      </c>
      <c r="J72" s="50">
        <v>24</v>
      </c>
      <c r="K72" s="51">
        <f t="shared" si="9"/>
        <v>6504</v>
      </c>
      <c r="L72" s="52">
        <f t="shared" si="10"/>
        <v>9</v>
      </c>
      <c r="M72" s="53">
        <f t="shared" si="11"/>
        <v>2007</v>
      </c>
      <c r="N72" s="53">
        <v>2016</v>
      </c>
    </row>
    <row r="73" spans="1:14" ht="15">
      <c r="A73" s="45" t="s">
        <v>128</v>
      </c>
      <c r="B73" s="45" t="s">
        <v>13</v>
      </c>
      <c r="C73" s="46" t="s">
        <v>124</v>
      </c>
      <c r="D73" s="45" t="s">
        <v>22</v>
      </c>
      <c r="E73" s="44" t="s">
        <v>23</v>
      </c>
      <c r="F73" s="47">
        <v>39254</v>
      </c>
      <c r="G73" s="48" t="s">
        <v>160</v>
      </c>
      <c r="H73" s="68">
        <f t="shared" si="8"/>
        <v>6504</v>
      </c>
      <c r="I73" s="49">
        <v>27100</v>
      </c>
      <c r="J73" s="50">
        <v>24</v>
      </c>
      <c r="K73" s="51">
        <f t="shared" si="9"/>
        <v>6504</v>
      </c>
      <c r="L73" s="52">
        <f t="shared" si="10"/>
        <v>9</v>
      </c>
      <c r="M73" s="53">
        <f t="shared" si="11"/>
        <v>2007</v>
      </c>
      <c r="N73" s="53">
        <v>2016</v>
      </c>
    </row>
    <row r="74" spans="1:14" ht="15">
      <c r="A74" s="45" t="s">
        <v>129</v>
      </c>
      <c r="B74" s="45" t="s">
        <v>130</v>
      </c>
      <c r="C74" s="46" t="s">
        <v>131</v>
      </c>
      <c r="D74" s="45" t="s">
        <v>32</v>
      </c>
      <c r="E74" s="44" t="s">
        <v>23</v>
      </c>
      <c r="F74" s="47">
        <v>39288</v>
      </c>
      <c r="G74" s="48" t="s">
        <v>160</v>
      </c>
      <c r="H74" s="68">
        <f t="shared" si="8"/>
        <v>4728</v>
      </c>
      <c r="I74" s="49">
        <v>19700</v>
      </c>
      <c r="J74" s="50">
        <v>24</v>
      </c>
      <c r="K74" s="51">
        <f t="shared" si="9"/>
        <v>4728</v>
      </c>
      <c r="L74" s="52">
        <f t="shared" si="10"/>
        <v>9</v>
      </c>
      <c r="M74" s="53">
        <f t="shared" si="11"/>
        <v>2007</v>
      </c>
      <c r="N74" s="53">
        <v>2016</v>
      </c>
    </row>
    <row r="75" spans="1:14" ht="15">
      <c r="A75" s="45" t="s">
        <v>132</v>
      </c>
      <c r="B75" s="45" t="s">
        <v>133</v>
      </c>
      <c r="C75" s="46" t="s">
        <v>134</v>
      </c>
      <c r="D75" s="45" t="s">
        <v>32</v>
      </c>
      <c r="E75" s="44" t="s">
        <v>11</v>
      </c>
      <c r="F75" s="47">
        <v>40070</v>
      </c>
      <c r="G75" s="48" t="s">
        <v>160</v>
      </c>
      <c r="H75" s="68">
        <f t="shared" si="8"/>
        <v>7718</v>
      </c>
      <c r="I75" s="49">
        <v>22700</v>
      </c>
      <c r="J75" s="50">
        <v>34</v>
      </c>
      <c r="K75" s="51">
        <f t="shared" si="9"/>
        <v>7718</v>
      </c>
      <c r="L75" s="52">
        <f t="shared" si="10"/>
        <v>7</v>
      </c>
      <c r="M75" s="53">
        <f t="shared" si="11"/>
        <v>2009</v>
      </c>
      <c r="N75" s="53">
        <v>2016</v>
      </c>
    </row>
    <row r="76" spans="1:14" ht="15">
      <c r="A76" s="45" t="s">
        <v>135</v>
      </c>
      <c r="B76" s="45" t="s">
        <v>41</v>
      </c>
      <c r="C76" s="46" t="s">
        <v>52</v>
      </c>
      <c r="D76" s="45" t="s">
        <v>22</v>
      </c>
      <c r="E76" s="44" t="s">
        <v>11</v>
      </c>
      <c r="F76" s="47">
        <v>40144</v>
      </c>
      <c r="G76" s="48" t="s">
        <v>160</v>
      </c>
      <c r="H76" s="68">
        <f t="shared" si="8"/>
        <v>6936</v>
      </c>
      <c r="I76" s="49">
        <v>20400</v>
      </c>
      <c r="J76" s="50">
        <v>34</v>
      </c>
      <c r="K76" s="51">
        <f t="shared" si="9"/>
        <v>6936</v>
      </c>
      <c r="L76" s="52">
        <f t="shared" si="10"/>
        <v>7</v>
      </c>
      <c r="M76" s="53">
        <f t="shared" si="11"/>
        <v>2009</v>
      </c>
      <c r="N76" s="53">
        <v>2016</v>
      </c>
    </row>
    <row r="77" spans="1:14" ht="15">
      <c r="A77" s="45" t="s">
        <v>136</v>
      </c>
      <c r="B77" s="45" t="s">
        <v>137</v>
      </c>
      <c r="C77" s="46" t="s">
        <v>138</v>
      </c>
      <c r="D77" s="45" t="s">
        <v>22</v>
      </c>
      <c r="E77" s="44" t="s">
        <v>23</v>
      </c>
      <c r="F77" s="47">
        <v>40247</v>
      </c>
      <c r="G77" s="48" t="s">
        <v>160</v>
      </c>
      <c r="H77" s="68">
        <f t="shared" si="8"/>
        <v>4329</v>
      </c>
      <c r="I77" s="49">
        <v>11100</v>
      </c>
      <c r="J77" s="50">
        <v>39</v>
      </c>
      <c r="K77" s="51">
        <f t="shared" si="9"/>
        <v>4329</v>
      </c>
      <c r="L77" s="52">
        <f t="shared" si="10"/>
        <v>6</v>
      </c>
      <c r="M77" s="53">
        <f t="shared" si="11"/>
        <v>2010</v>
      </c>
      <c r="N77" s="53">
        <v>2016</v>
      </c>
    </row>
    <row r="78" spans="1:14" ht="15">
      <c r="A78" s="45" t="s">
        <v>139</v>
      </c>
      <c r="B78" s="45" t="s">
        <v>137</v>
      </c>
      <c r="C78" s="46" t="s">
        <v>140</v>
      </c>
      <c r="D78" s="45" t="s">
        <v>22</v>
      </c>
      <c r="E78" s="44" t="s">
        <v>23</v>
      </c>
      <c r="F78" s="47">
        <v>40248</v>
      </c>
      <c r="G78" s="48" t="s">
        <v>160</v>
      </c>
      <c r="H78" s="68">
        <f t="shared" si="8"/>
        <v>2535</v>
      </c>
      <c r="I78" s="49">
        <v>6500</v>
      </c>
      <c r="J78" s="50">
        <v>39</v>
      </c>
      <c r="K78" s="51">
        <f t="shared" si="9"/>
        <v>2535</v>
      </c>
      <c r="L78" s="52">
        <f t="shared" si="10"/>
        <v>6</v>
      </c>
      <c r="M78" s="53">
        <f t="shared" si="11"/>
        <v>2010</v>
      </c>
      <c r="N78" s="53">
        <v>2016</v>
      </c>
    </row>
    <row r="79" spans="1:14" ht="15">
      <c r="A79" s="45" t="s">
        <v>141</v>
      </c>
      <c r="B79" s="45" t="s">
        <v>41</v>
      </c>
      <c r="C79" s="46" t="s">
        <v>42</v>
      </c>
      <c r="D79" s="45" t="s">
        <v>32</v>
      </c>
      <c r="E79" s="44" t="s">
        <v>11</v>
      </c>
      <c r="F79" s="47">
        <v>40465</v>
      </c>
      <c r="G79" s="48" t="s">
        <v>160</v>
      </c>
      <c r="H79" s="68">
        <f t="shared" si="8"/>
        <v>9516</v>
      </c>
      <c r="I79" s="49">
        <v>24400</v>
      </c>
      <c r="J79" s="50">
        <v>39</v>
      </c>
      <c r="K79" s="51">
        <f t="shared" si="9"/>
        <v>9516</v>
      </c>
      <c r="L79" s="52">
        <f t="shared" si="10"/>
        <v>6</v>
      </c>
      <c r="M79" s="53">
        <f t="shared" si="11"/>
        <v>2010</v>
      </c>
      <c r="N79" s="53">
        <v>2016</v>
      </c>
    </row>
    <row r="80" spans="1:14" ht="15">
      <c r="A80" s="45" t="s">
        <v>142</v>
      </c>
      <c r="B80" s="45" t="s">
        <v>34</v>
      </c>
      <c r="C80" s="46" t="s">
        <v>143</v>
      </c>
      <c r="D80" s="45" t="s">
        <v>10</v>
      </c>
      <c r="E80" s="44" t="s">
        <v>23</v>
      </c>
      <c r="F80" s="47">
        <v>40507</v>
      </c>
      <c r="G80" s="48" t="s">
        <v>160</v>
      </c>
      <c r="H80" s="68">
        <f t="shared" si="8"/>
        <v>8814</v>
      </c>
      <c r="I80" s="49">
        <v>22600</v>
      </c>
      <c r="J80" s="50">
        <v>39</v>
      </c>
      <c r="K80" s="51">
        <f t="shared" si="9"/>
        <v>8814</v>
      </c>
      <c r="L80" s="52">
        <f t="shared" si="10"/>
        <v>6</v>
      </c>
      <c r="M80" s="53">
        <f t="shared" si="11"/>
        <v>2010</v>
      </c>
      <c r="N80" s="53">
        <v>2016</v>
      </c>
    </row>
    <row r="81" spans="1:14" ht="15">
      <c r="A81" s="45" t="s">
        <v>144</v>
      </c>
      <c r="B81" s="45" t="s">
        <v>41</v>
      </c>
      <c r="C81" s="46" t="s">
        <v>79</v>
      </c>
      <c r="D81" s="45" t="s">
        <v>80</v>
      </c>
      <c r="E81" s="44" t="s">
        <v>11</v>
      </c>
      <c r="F81" s="47">
        <v>40539</v>
      </c>
      <c r="G81" s="48" t="s">
        <v>160</v>
      </c>
      <c r="H81" s="68">
        <f t="shared" si="8"/>
        <v>4485</v>
      </c>
      <c r="I81" s="49">
        <v>11500</v>
      </c>
      <c r="J81" s="50">
        <v>39</v>
      </c>
      <c r="K81" s="56">
        <f t="shared" si="9"/>
        <v>4485</v>
      </c>
      <c r="L81" s="52">
        <f t="shared" si="10"/>
        <v>6</v>
      </c>
      <c r="M81" s="53">
        <f t="shared" si="11"/>
        <v>2010</v>
      </c>
      <c r="N81" s="53">
        <v>2016</v>
      </c>
    </row>
    <row r="82" spans="1:14" ht="15">
      <c r="A82" s="45" t="s">
        <v>145</v>
      </c>
      <c r="B82" s="45" t="s">
        <v>41</v>
      </c>
      <c r="C82" s="46" t="s">
        <v>146</v>
      </c>
      <c r="D82" s="45" t="s">
        <v>32</v>
      </c>
      <c r="E82" s="44" t="s">
        <v>11</v>
      </c>
      <c r="F82" s="47">
        <v>40781</v>
      </c>
      <c r="G82" s="48" t="s">
        <v>160</v>
      </c>
      <c r="H82" s="68">
        <f t="shared" si="8"/>
        <v>9306</v>
      </c>
      <c r="I82" s="49">
        <v>19800</v>
      </c>
      <c r="J82" s="50">
        <v>47</v>
      </c>
      <c r="K82" s="56">
        <f aca="true" t="shared" si="12" ref="K82:K88">I82*J82/100</f>
        <v>9306</v>
      </c>
      <c r="L82" s="52">
        <f aca="true" t="shared" si="13" ref="L82:L88">N82-M82</f>
        <v>5</v>
      </c>
      <c r="M82" s="53">
        <f aca="true" t="shared" si="14" ref="M82:M88">YEAR(F82)</f>
        <v>2011</v>
      </c>
      <c r="N82" s="53">
        <v>2016</v>
      </c>
    </row>
    <row r="83" spans="1:14" ht="15">
      <c r="A83" s="45" t="s">
        <v>149</v>
      </c>
      <c r="B83" s="45" t="s">
        <v>73</v>
      </c>
      <c r="C83" s="46" t="s">
        <v>148</v>
      </c>
      <c r="D83" s="45" t="s">
        <v>22</v>
      </c>
      <c r="E83" s="44" t="s">
        <v>23</v>
      </c>
      <c r="F83" s="47">
        <v>40833</v>
      </c>
      <c r="G83" s="48" t="s">
        <v>160</v>
      </c>
      <c r="H83" s="68">
        <f t="shared" si="8"/>
        <v>9259</v>
      </c>
      <c r="I83" s="49">
        <v>19700</v>
      </c>
      <c r="J83" s="50">
        <v>47</v>
      </c>
      <c r="K83" s="56">
        <f t="shared" si="12"/>
        <v>9259</v>
      </c>
      <c r="L83" s="52">
        <f t="shared" si="13"/>
        <v>5</v>
      </c>
      <c r="M83" s="53">
        <f t="shared" si="14"/>
        <v>2011</v>
      </c>
      <c r="N83" s="53">
        <v>2016</v>
      </c>
    </row>
    <row r="84" spans="1:14" ht="15">
      <c r="A84" s="45" t="s">
        <v>152</v>
      </c>
      <c r="B84" s="45" t="s">
        <v>41</v>
      </c>
      <c r="C84" s="46" t="s">
        <v>79</v>
      </c>
      <c r="D84" s="45" t="s">
        <v>80</v>
      </c>
      <c r="E84" s="44" t="s">
        <v>11</v>
      </c>
      <c r="F84" s="47">
        <v>40840</v>
      </c>
      <c r="G84" s="48" t="s">
        <v>160</v>
      </c>
      <c r="H84" s="68">
        <f t="shared" si="8"/>
        <v>7050</v>
      </c>
      <c r="I84" s="49">
        <v>15000</v>
      </c>
      <c r="J84" s="50">
        <v>47</v>
      </c>
      <c r="K84" s="56">
        <f t="shared" si="12"/>
        <v>7050</v>
      </c>
      <c r="L84" s="52">
        <f t="shared" si="13"/>
        <v>5</v>
      </c>
      <c r="M84" s="53">
        <f t="shared" si="14"/>
        <v>2011</v>
      </c>
      <c r="N84" s="53">
        <v>2016</v>
      </c>
    </row>
    <row r="85" spans="1:14" ht="15">
      <c r="A85" s="45" t="s">
        <v>153</v>
      </c>
      <c r="B85" s="45" t="s">
        <v>41</v>
      </c>
      <c r="C85" s="46" t="s">
        <v>79</v>
      </c>
      <c r="D85" s="45" t="s">
        <v>80</v>
      </c>
      <c r="E85" s="44" t="s">
        <v>11</v>
      </c>
      <c r="F85" s="47">
        <v>40840</v>
      </c>
      <c r="G85" s="48" t="s">
        <v>160</v>
      </c>
      <c r="H85" s="68">
        <f t="shared" si="8"/>
        <v>7050</v>
      </c>
      <c r="I85" s="49">
        <v>15000</v>
      </c>
      <c r="J85" s="50">
        <v>47</v>
      </c>
      <c r="K85" s="56">
        <f t="shared" si="12"/>
        <v>7050</v>
      </c>
      <c r="L85" s="52">
        <f t="shared" si="13"/>
        <v>5</v>
      </c>
      <c r="M85" s="53">
        <f t="shared" si="14"/>
        <v>2011</v>
      </c>
      <c r="N85" s="53">
        <v>2016</v>
      </c>
    </row>
    <row r="86" spans="1:14" ht="15">
      <c r="A86" s="45" t="s">
        <v>151</v>
      </c>
      <c r="B86" s="45" t="s">
        <v>147</v>
      </c>
      <c r="C86" s="46" t="s">
        <v>79</v>
      </c>
      <c r="D86" s="45" t="s">
        <v>80</v>
      </c>
      <c r="E86" s="44" t="s">
        <v>11</v>
      </c>
      <c r="F86" s="47">
        <v>40840</v>
      </c>
      <c r="G86" s="48" t="s">
        <v>160</v>
      </c>
      <c r="H86" s="68">
        <f t="shared" si="8"/>
        <v>7050</v>
      </c>
      <c r="I86" s="49">
        <v>15000</v>
      </c>
      <c r="J86" s="50">
        <v>47</v>
      </c>
      <c r="K86" s="56">
        <f t="shared" si="12"/>
        <v>7050</v>
      </c>
      <c r="L86" s="52">
        <f t="shared" si="13"/>
        <v>5</v>
      </c>
      <c r="M86" s="53">
        <f t="shared" si="14"/>
        <v>2011</v>
      </c>
      <c r="N86" s="53">
        <v>2016</v>
      </c>
    </row>
    <row r="87" spans="1:14" ht="15">
      <c r="A87" s="45" t="s">
        <v>150</v>
      </c>
      <c r="B87" s="45" t="s">
        <v>41</v>
      </c>
      <c r="C87" s="46" t="s">
        <v>79</v>
      </c>
      <c r="D87" s="45" t="s">
        <v>80</v>
      </c>
      <c r="E87" s="44" t="s">
        <v>11</v>
      </c>
      <c r="F87" s="47">
        <v>40842</v>
      </c>
      <c r="G87" s="48" t="s">
        <v>160</v>
      </c>
      <c r="H87" s="68">
        <f t="shared" si="8"/>
        <v>7050</v>
      </c>
      <c r="I87" s="49">
        <v>15000</v>
      </c>
      <c r="J87" s="50">
        <v>47</v>
      </c>
      <c r="K87" s="56">
        <f t="shared" si="12"/>
        <v>7050</v>
      </c>
      <c r="L87" s="52">
        <f t="shared" si="13"/>
        <v>5</v>
      </c>
      <c r="M87" s="53">
        <f t="shared" si="14"/>
        <v>2011</v>
      </c>
      <c r="N87" s="53">
        <v>2016</v>
      </c>
    </row>
    <row r="88" spans="1:14" ht="15">
      <c r="A88" s="45" t="s">
        <v>154</v>
      </c>
      <c r="B88" s="45" t="s">
        <v>20</v>
      </c>
      <c r="C88" s="46" t="s">
        <v>155</v>
      </c>
      <c r="D88" s="45" t="s">
        <v>32</v>
      </c>
      <c r="E88" s="44" t="s">
        <v>23</v>
      </c>
      <c r="F88" s="47">
        <v>40862</v>
      </c>
      <c r="G88" s="48" t="s">
        <v>160</v>
      </c>
      <c r="H88" s="68">
        <f t="shared" si="8"/>
        <v>10199</v>
      </c>
      <c r="I88" s="49">
        <v>21700</v>
      </c>
      <c r="J88" s="50">
        <v>47</v>
      </c>
      <c r="K88" s="56">
        <f t="shared" si="12"/>
        <v>10199</v>
      </c>
      <c r="L88" s="52">
        <f t="shared" si="13"/>
        <v>5</v>
      </c>
      <c r="M88" s="53">
        <f t="shared" si="14"/>
        <v>2011</v>
      </c>
      <c r="N88" s="53">
        <v>2016</v>
      </c>
    </row>
    <row r="89" spans="1:14" ht="15">
      <c r="A89" s="45" t="s">
        <v>156</v>
      </c>
      <c r="B89" s="45" t="s">
        <v>350</v>
      </c>
      <c r="C89" s="46" t="s">
        <v>351</v>
      </c>
      <c r="D89" s="45" t="s">
        <v>39</v>
      </c>
      <c r="F89" s="47">
        <v>41381</v>
      </c>
      <c r="G89" s="48" t="s">
        <v>160</v>
      </c>
      <c r="H89" s="68">
        <v>7500</v>
      </c>
      <c r="I89" s="55"/>
      <c r="J89" s="55"/>
      <c r="K89" s="55"/>
      <c r="L89" s="55"/>
      <c r="M89" s="55"/>
      <c r="N89" s="55"/>
    </row>
    <row r="90" spans="1:12" ht="15">
      <c r="A90" s="58"/>
      <c r="B90" s="58"/>
      <c r="C90" s="59"/>
      <c r="D90" s="58"/>
      <c r="E90" s="57"/>
      <c r="F90" s="60"/>
      <c r="G90" s="61"/>
      <c r="H90" s="69"/>
      <c r="I90" s="62"/>
      <c r="L90" s="65"/>
    </row>
    <row r="91" spans="1:12" ht="15">
      <c r="A91" s="58"/>
      <c r="B91" s="58"/>
      <c r="C91" s="59"/>
      <c r="D91" s="58"/>
      <c r="E91" s="57"/>
      <c r="F91" s="60"/>
      <c r="G91" s="61"/>
      <c r="H91" s="69"/>
      <c r="I91" s="62"/>
      <c r="L91" s="65"/>
    </row>
    <row r="92" spans="1:12" ht="15">
      <c r="A92" s="58"/>
      <c r="B92" s="58"/>
      <c r="C92" s="59"/>
      <c r="D92" s="58"/>
      <c r="E92" s="57"/>
      <c r="F92" s="60"/>
      <c r="G92" s="61"/>
      <c r="H92" s="69"/>
      <c r="I92" s="62"/>
      <c r="L92" s="65"/>
    </row>
    <row r="93" spans="1:12" ht="15">
      <c r="A93" s="58"/>
      <c r="B93" s="58"/>
      <c r="C93" s="59"/>
      <c r="D93" s="58"/>
      <c r="E93" s="57"/>
      <c r="F93" s="60"/>
      <c r="G93" s="61"/>
      <c r="H93" s="69"/>
      <c r="I93" s="62"/>
      <c r="L93" s="65"/>
    </row>
    <row r="94" spans="1:12" ht="15">
      <c r="A94" s="58"/>
      <c r="B94" s="58"/>
      <c r="C94" s="59"/>
      <c r="D94" s="58"/>
      <c r="E94" s="57"/>
      <c r="F94" s="60"/>
      <c r="G94" s="61"/>
      <c r="H94" s="69"/>
      <c r="I94" s="62"/>
      <c r="L94" s="65"/>
    </row>
    <row r="95" spans="1:12" ht="15">
      <c r="A95" s="58"/>
      <c r="B95" s="58"/>
      <c r="C95" s="59"/>
      <c r="D95" s="58"/>
      <c r="E95" s="57"/>
      <c r="F95" s="60"/>
      <c r="G95" s="61"/>
      <c r="H95" s="69"/>
      <c r="I95" s="62"/>
      <c r="L95" s="65"/>
    </row>
    <row r="96" spans="1:12" ht="15">
      <c r="A96" s="58"/>
      <c r="B96" s="58"/>
      <c r="C96" s="59"/>
      <c r="D96" s="58"/>
      <c r="E96" s="57"/>
      <c r="F96" s="60"/>
      <c r="G96" s="61"/>
      <c r="H96" s="69"/>
      <c r="I96" s="62"/>
      <c r="L96" s="65"/>
    </row>
    <row r="97" spans="1:12" ht="15">
      <c r="A97" s="58"/>
      <c r="B97" s="58"/>
      <c r="C97" s="59"/>
      <c r="D97" s="58"/>
      <c r="E97" s="57"/>
      <c r="F97" s="60"/>
      <c r="G97" s="61"/>
      <c r="H97" s="69"/>
      <c r="I97" s="62"/>
      <c r="L97" s="65"/>
    </row>
    <row r="98" spans="1:12" ht="15">
      <c r="A98" s="58"/>
      <c r="B98" s="58"/>
      <c r="C98" s="59"/>
      <c r="D98" s="58"/>
      <c r="E98" s="57"/>
      <c r="F98" s="60"/>
      <c r="G98" s="61"/>
      <c r="H98" s="69"/>
      <c r="I98" s="62"/>
      <c r="L98" s="65"/>
    </row>
    <row r="99" spans="1:12" ht="15">
      <c r="A99" s="58"/>
      <c r="B99" s="58"/>
      <c r="C99" s="59"/>
      <c r="D99" s="58"/>
      <c r="E99" s="57"/>
      <c r="F99" s="60"/>
      <c r="G99" s="61"/>
      <c r="H99" s="69"/>
      <c r="I99" s="62"/>
      <c r="L99" s="65"/>
    </row>
    <row r="100" spans="1:12" ht="15">
      <c r="A100" s="58"/>
      <c r="B100" s="58"/>
      <c r="C100" s="59"/>
      <c r="D100" s="58"/>
      <c r="E100" s="57"/>
      <c r="F100" s="60"/>
      <c r="G100" s="61"/>
      <c r="H100" s="69"/>
      <c r="I100" s="62"/>
      <c r="L100" s="65"/>
    </row>
    <row r="101" spans="1:12" ht="15">
      <c r="A101" s="58"/>
      <c r="B101" s="58"/>
      <c r="C101" s="59"/>
      <c r="D101" s="58"/>
      <c r="E101" s="57"/>
      <c r="F101" s="60"/>
      <c r="G101" s="61"/>
      <c r="H101" s="69"/>
      <c r="I101" s="62"/>
      <c r="L101" s="65"/>
    </row>
    <row r="102" spans="1:12" ht="15">
      <c r="A102" s="58"/>
      <c r="B102" s="58"/>
      <c r="C102" s="59"/>
      <c r="D102" s="58"/>
      <c r="E102" s="57"/>
      <c r="F102" s="60"/>
      <c r="G102" s="61"/>
      <c r="H102" s="69"/>
      <c r="I102" s="62"/>
      <c r="L102" s="65"/>
    </row>
    <row r="103" spans="1:12" ht="15">
      <c r="A103" s="58"/>
      <c r="B103" s="58"/>
      <c r="C103" s="59"/>
      <c r="D103" s="58"/>
      <c r="E103" s="57"/>
      <c r="F103" s="60"/>
      <c r="G103" s="61"/>
      <c r="H103" s="69"/>
      <c r="I103" s="62"/>
      <c r="L103" s="65"/>
    </row>
    <row r="104" spans="1:12" ht="15">
      <c r="A104" s="58"/>
      <c r="B104" s="58"/>
      <c r="C104" s="59"/>
      <c r="D104" s="58"/>
      <c r="E104" s="57"/>
      <c r="F104" s="60"/>
      <c r="G104" s="61"/>
      <c r="H104" s="69"/>
      <c r="I104" s="62"/>
      <c r="L104" s="65"/>
    </row>
    <row r="105" spans="1:12" ht="15">
      <c r="A105" s="58"/>
      <c r="B105" s="58"/>
      <c r="C105" s="59"/>
      <c r="D105" s="58"/>
      <c r="E105" s="57"/>
      <c r="F105" s="60"/>
      <c r="G105" s="61"/>
      <c r="H105" s="69"/>
      <c r="I105" s="62"/>
      <c r="L105" s="65"/>
    </row>
    <row r="106" spans="1:12" ht="15">
      <c r="A106" s="58"/>
      <c r="B106" s="58"/>
      <c r="C106" s="59"/>
      <c r="D106" s="58"/>
      <c r="E106" s="57"/>
      <c r="F106" s="60"/>
      <c r="G106" s="61"/>
      <c r="H106" s="69"/>
      <c r="I106" s="62"/>
      <c r="L106" s="65"/>
    </row>
    <row r="107" spans="1:12" ht="15">
      <c r="A107" s="58"/>
      <c r="B107" s="58"/>
      <c r="C107" s="59"/>
      <c r="D107" s="58"/>
      <c r="E107" s="57"/>
      <c r="F107" s="60"/>
      <c r="G107" s="61"/>
      <c r="H107" s="69"/>
      <c r="I107" s="62"/>
      <c r="L107" s="65"/>
    </row>
    <row r="108" spans="1:12" ht="15">
      <c r="A108" s="58"/>
      <c r="B108" s="58"/>
      <c r="C108" s="59"/>
      <c r="D108" s="58"/>
      <c r="E108" s="57"/>
      <c r="F108" s="60"/>
      <c r="G108" s="61"/>
      <c r="H108" s="69"/>
      <c r="I108" s="62"/>
      <c r="L108" s="65"/>
    </row>
    <row r="109" spans="1:12" ht="15">
      <c r="A109" s="58"/>
      <c r="B109" s="58"/>
      <c r="C109" s="59"/>
      <c r="D109" s="58"/>
      <c r="E109" s="57"/>
      <c r="F109" s="60"/>
      <c r="G109" s="61"/>
      <c r="H109" s="69"/>
      <c r="I109" s="62"/>
      <c r="L109" s="65"/>
    </row>
    <row r="110" spans="1:12" ht="15">
      <c r="A110" s="58"/>
      <c r="B110" s="58"/>
      <c r="C110" s="59"/>
      <c r="D110" s="58"/>
      <c r="E110" s="57"/>
      <c r="F110" s="60"/>
      <c r="G110" s="61"/>
      <c r="H110" s="69"/>
      <c r="I110" s="62"/>
      <c r="L110" s="65"/>
    </row>
    <row r="111" spans="1:12" ht="15">
      <c r="A111" s="58"/>
      <c r="B111" s="58"/>
      <c r="C111" s="59"/>
      <c r="D111" s="58"/>
      <c r="E111" s="57"/>
      <c r="F111" s="60"/>
      <c r="G111" s="61"/>
      <c r="H111" s="69"/>
      <c r="I111" s="62"/>
      <c r="L111" s="65"/>
    </row>
    <row r="112" spans="1:12" ht="15">
      <c r="A112" s="58"/>
      <c r="B112" s="58"/>
      <c r="C112" s="59"/>
      <c r="D112" s="58"/>
      <c r="E112" s="57"/>
      <c r="F112" s="60"/>
      <c r="G112" s="61"/>
      <c r="H112" s="69"/>
      <c r="I112" s="62"/>
      <c r="L112" s="65"/>
    </row>
    <row r="113" spans="1:9" ht="15">
      <c r="A113" s="58"/>
      <c r="B113" s="58"/>
      <c r="C113" s="59"/>
      <c r="D113" s="58"/>
      <c r="E113" s="57"/>
      <c r="F113" s="60"/>
      <c r="G113" s="61"/>
      <c r="H113" s="69"/>
      <c r="I113" s="62"/>
    </row>
    <row r="114" spans="1:9" ht="15">
      <c r="A114" s="58"/>
      <c r="B114" s="58"/>
      <c r="C114" s="59"/>
      <c r="D114" s="58"/>
      <c r="E114" s="57"/>
      <c r="F114" s="60"/>
      <c r="G114" s="61"/>
      <c r="H114" s="69"/>
      <c r="I114" s="62"/>
    </row>
    <row r="115" spans="1:9" ht="15">
      <c r="A115" s="58"/>
      <c r="B115" s="58"/>
      <c r="C115" s="59"/>
      <c r="D115" s="58"/>
      <c r="E115" s="57"/>
      <c r="F115" s="60"/>
      <c r="G115" s="61"/>
      <c r="H115" s="69"/>
      <c r="I115" s="62"/>
    </row>
    <row r="116" spans="1:9" ht="15">
      <c r="A116" s="58"/>
      <c r="B116" s="58"/>
      <c r="C116" s="59"/>
      <c r="D116" s="58"/>
      <c r="E116" s="57"/>
      <c r="F116" s="60"/>
      <c r="G116" s="61"/>
      <c r="H116" s="69"/>
      <c r="I116" s="62"/>
    </row>
    <row r="117" spans="1:9" ht="15">
      <c r="A117" s="58"/>
      <c r="B117" s="58"/>
      <c r="C117" s="59"/>
      <c r="D117" s="58"/>
      <c r="E117" s="57"/>
      <c r="F117" s="60"/>
      <c r="G117" s="61"/>
      <c r="H117" s="69"/>
      <c r="I117" s="62"/>
    </row>
    <row r="118" spans="1:9" ht="15">
      <c r="A118" s="58"/>
      <c r="B118" s="58"/>
      <c r="C118" s="59"/>
      <c r="D118" s="58"/>
      <c r="E118" s="57"/>
      <c r="F118" s="60"/>
      <c r="G118" s="61"/>
      <c r="H118" s="69"/>
      <c r="I118" s="62"/>
    </row>
    <row r="119" spans="1:9" ht="15">
      <c r="A119" s="58"/>
      <c r="B119" s="58"/>
      <c r="C119" s="59"/>
      <c r="D119" s="58"/>
      <c r="E119" s="57"/>
      <c r="F119" s="60"/>
      <c r="G119" s="61"/>
      <c r="H119" s="69"/>
      <c r="I119" s="62"/>
    </row>
    <row r="120" spans="1:9" ht="15">
      <c r="A120" s="58"/>
      <c r="B120" s="58"/>
      <c r="C120" s="59"/>
      <c r="D120" s="58"/>
      <c r="E120" s="57"/>
      <c r="F120" s="60"/>
      <c r="G120" s="61"/>
      <c r="H120" s="69"/>
      <c r="I120" s="62"/>
    </row>
    <row r="121" spans="1:9" ht="15">
      <c r="A121" s="58"/>
      <c r="B121" s="58"/>
      <c r="C121" s="59"/>
      <c r="D121" s="58"/>
      <c r="E121" s="57"/>
      <c r="F121" s="60"/>
      <c r="G121" s="61"/>
      <c r="H121" s="69"/>
      <c r="I121" s="62"/>
    </row>
    <row r="122" spans="1:9" ht="15">
      <c r="A122" s="58"/>
      <c r="B122" s="58"/>
      <c r="C122" s="59"/>
      <c r="D122" s="58"/>
      <c r="E122" s="57"/>
      <c r="F122" s="60"/>
      <c r="G122" s="61"/>
      <c r="H122" s="69"/>
      <c r="I122" s="62"/>
    </row>
    <row r="123" spans="1:9" ht="15">
      <c r="A123" s="58"/>
      <c r="B123" s="58"/>
      <c r="C123" s="59"/>
      <c r="D123" s="58"/>
      <c r="E123" s="57"/>
      <c r="F123" s="60"/>
      <c r="G123" s="61"/>
      <c r="H123" s="69"/>
      <c r="I123" s="62"/>
    </row>
    <row r="124" spans="1:9" ht="15">
      <c r="A124" s="58"/>
      <c r="B124" s="58"/>
      <c r="C124" s="59"/>
      <c r="D124" s="58"/>
      <c r="E124" s="57"/>
      <c r="F124" s="60"/>
      <c r="G124" s="61"/>
      <c r="H124" s="69"/>
      <c r="I124" s="62"/>
    </row>
    <row r="125" spans="1:9" ht="15">
      <c r="A125" s="58"/>
      <c r="B125" s="58"/>
      <c r="C125" s="59"/>
      <c r="D125" s="58"/>
      <c r="E125" s="57"/>
      <c r="F125" s="60"/>
      <c r="G125" s="61"/>
      <c r="H125" s="69"/>
      <c r="I125" s="62"/>
    </row>
    <row r="126" spans="1:9" ht="15">
      <c r="A126" s="58"/>
      <c r="B126" s="58"/>
      <c r="C126" s="59"/>
      <c r="D126" s="58"/>
      <c r="E126" s="57"/>
      <c r="F126" s="60"/>
      <c r="G126" s="61"/>
      <c r="H126" s="69"/>
      <c r="I126" s="62"/>
    </row>
    <row r="127" spans="1:9" ht="15">
      <c r="A127" s="58"/>
      <c r="B127" s="58"/>
      <c r="C127" s="59"/>
      <c r="D127" s="58"/>
      <c r="E127" s="57"/>
      <c r="F127" s="60"/>
      <c r="G127" s="61"/>
      <c r="H127" s="69"/>
      <c r="I127" s="62"/>
    </row>
    <row r="128" spans="1:9" ht="15">
      <c r="A128" s="58"/>
      <c r="B128" s="58"/>
      <c r="C128" s="59"/>
      <c r="D128" s="58"/>
      <c r="E128" s="57"/>
      <c r="F128" s="60"/>
      <c r="G128" s="61"/>
      <c r="H128" s="69"/>
      <c r="I128" s="62"/>
    </row>
    <row r="129" spans="1:9" ht="15">
      <c r="A129" s="58"/>
      <c r="B129" s="58"/>
      <c r="C129" s="59"/>
      <c r="D129" s="58"/>
      <c r="E129" s="57"/>
      <c r="F129" s="60"/>
      <c r="G129" s="61"/>
      <c r="H129" s="69"/>
      <c r="I129" s="62"/>
    </row>
    <row r="130" spans="1:9" ht="15">
      <c r="A130" s="58"/>
      <c r="B130" s="58"/>
      <c r="C130" s="59"/>
      <c r="D130" s="58"/>
      <c r="E130" s="57"/>
      <c r="F130" s="60"/>
      <c r="G130" s="61"/>
      <c r="H130" s="69"/>
      <c r="I130" s="62"/>
    </row>
    <row r="131" spans="1:9" ht="15">
      <c r="A131" s="58"/>
      <c r="B131" s="58"/>
      <c r="C131" s="59"/>
      <c r="D131" s="58"/>
      <c r="E131" s="57"/>
      <c r="F131" s="60"/>
      <c r="G131" s="61"/>
      <c r="H131" s="69"/>
      <c r="I131" s="62"/>
    </row>
    <row r="132" spans="1:9" ht="15">
      <c r="A132" s="58"/>
      <c r="B132" s="58"/>
      <c r="C132" s="59"/>
      <c r="D132" s="58"/>
      <c r="E132" s="57"/>
      <c r="F132" s="60"/>
      <c r="G132" s="61"/>
      <c r="H132" s="69"/>
      <c r="I132" s="62"/>
    </row>
    <row r="133" spans="1:9" ht="15">
      <c r="A133" s="58"/>
      <c r="B133" s="58"/>
      <c r="C133" s="59"/>
      <c r="D133" s="58"/>
      <c r="E133" s="57"/>
      <c r="F133" s="60"/>
      <c r="G133" s="61"/>
      <c r="H133" s="69"/>
      <c r="I133" s="62"/>
    </row>
    <row r="134" spans="1:9" ht="15">
      <c r="A134" s="58"/>
      <c r="B134" s="58"/>
      <c r="C134" s="59"/>
      <c r="D134" s="58"/>
      <c r="E134" s="57"/>
      <c r="F134" s="60"/>
      <c r="G134" s="61"/>
      <c r="H134" s="69"/>
      <c r="I134" s="62"/>
    </row>
    <row r="135" spans="1:9" ht="15">
      <c r="A135" s="58"/>
      <c r="B135" s="58"/>
      <c r="C135" s="59"/>
      <c r="D135" s="58"/>
      <c r="E135" s="57"/>
      <c r="F135" s="60"/>
      <c r="G135" s="61"/>
      <c r="H135" s="69"/>
      <c r="I135" s="62"/>
    </row>
    <row r="136" spans="1:9" ht="15">
      <c r="A136" s="58"/>
      <c r="B136" s="58"/>
      <c r="C136" s="59"/>
      <c r="D136" s="58"/>
      <c r="E136" s="57"/>
      <c r="F136" s="60"/>
      <c r="G136" s="61"/>
      <c r="H136" s="69"/>
      <c r="I136" s="62"/>
    </row>
    <row r="137" spans="1:9" ht="15">
      <c r="A137" s="58"/>
      <c r="B137" s="58"/>
      <c r="C137" s="59"/>
      <c r="D137" s="58"/>
      <c r="E137" s="57"/>
      <c r="F137" s="60"/>
      <c r="G137" s="61"/>
      <c r="H137" s="69"/>
      <c r="I137" s="62"/>
    </row>
    <row r="138" spans="1:9" ht="15">
      <c r="A138" s="58"/>
      <c r="B138" s="58"/>
      <c r="C138" s="59"/>
      <c r="D138" s="58"/>
      <c r="E138" s="57"/>
      <c r="F138" s="60"/>
      <c r="G138" s="61"/>
      <c r="H138" s="69"/>
      <c r="I138" s="62"/>
    </row>
    <row r="139" spans="1:9" ht="15">
      <c r="A139" s="58"/>
      <c r="B139" s="58"/>
      <c r="C139" s="59"/>
      <c r="D139" s="58"/>
      <c r="E139" s="57"/>
      <c r="F139" s="60"/>
      <c r="G139" s="61"/>
      <c r="H139" s="69"/>
      <c r="I139" s="62"/>
    </row>
    <row r="140" spans="1:9" ht="15">
      <c r="A140" s="58"/>
      <c r="B140" s="58"/>
      <c r="C140" s="59"/>
      <c r="D140" s="58"/>
      <c r="E140" s="57"/>
      <c r="F140" s="60"/>
      <c r="G140" s="61"/>
      <c r="H140" s="69"/>
      <c r="I140" s="62"/>
    </row>
    <row r="141" spans="1:9" ht="15">
      <c r="A141" s="58"/>
      <c r="B141" s="58"/>
      <c r="C141" s="59"/>
      <c r="D141" s="58"/>
      <c r="E141" s="57"/>
      <c r="F141" s="60"/>
      <c r="G141" s="61"/>
      <c r="H141" s="69"/>
      <c r="I141" s="62"/>
    </row>
    <row r="142" spans="1:9" ht="15">
      <c r="A142" s="58"/>
      <c r="B142" s="58"/>
      <c r="C142" s="59"/>
      <c r="D142" s="58"/>
      <c r="E142" s="57"/>
      <c r="F142" s="60"/>
      <c r="G142" s="61"/>
      <c r="H142" s="69"/>
      <c r="I142" s="62"/>
    </row>
    <row r="143" spans="1:9" ht="15">
      <c r="A143" s="58"/>
      <c r="B143" s="58"/>
      <c r="C143" s="59"/>
      <c r="D143" s="58"/>
      <c r="E143" s="57"/>
      <c r="F143" s="60"/>
      <c r="G143" s="61"/>
      <c r="H143" s="69"/>
      <c r="I143" s="62"/>
    </row>
    <row r="144" spans="1:9" ht="15">
      <c r="A144" s="58"/>
      <c r="B144" s="58"/>
      <c r="C144" s="59"/>
      <c r="D144" s="58"/>
      <c r="E144" s="57"/>
      <c r="F144" s="60"/>
      <c r="G144" s="61"/>
      <c r="H144" s="69"/>
      <c r="I144" s="62"/>
    </row>
    <row r="145" spans="1:9" ht="15">
      <c r="A145" s="58"/>
      <c r="B145" s="58"/>
      <c r="C145" s="59"/>
      <c r="D145" s="58"/>
      <c r="E145" s="57"/>
      <c r="F145" s="60"/>
      <c r="G145" s="61"/>
      <c r="H145" s="69"/>
      <c r="I145" s="62"/>
    </row>
    <row r="146" spans="1:9" ht="15">
      <c r="A146" s="58"/>
      <c r="B146" s="58"/>
      <c r="C146" s="59"/>
      <c r="D146" s="58"/>
      <c r="E146" s="57"/>
      <c r="F146" s="60"/>
      <c r="G146" s="61"/>
      <c r="H146" s="69"/>
      <c r="I146" s="62"/>
    </row>
    <row r="147" spans="1:9" ht="15">
      <c r="A147" s="58"/>
      <c r="B147" s="58"/>
      <c r="C147" s="59"/>
      <c r="D147" s="58"/>
      <c r="E147" s="57"/>
      <c r="F147" s="60"/>
      <c r="G147" s="61"/>
      <c r="H147" s="69"/>
      <c r="I147" s="62"/>
    </row>
    <row r="148" spans="1:9" ht="15">
      <c r="A148" s="58"/>
      <c r="B148" s="58"/>
      <c r="C148" s="59"/>
      <c r="D148" s="58"/>
      <c r="E148" s="57"/>
      <c r="F148" s="60"/>
      <c r="G148" s="61"/>
      <c r="H148" s="69"/>
      <c r="I148" s="62"/>
    </row>
    <row r="149" spans="1:9" ht="15">
      <c r="A149" s="58"/>
      <c r="B149" s="58"/>
      <c r="C149" s="59"/>
      <c r="D149" s="58"/>
      <c r="E149" s="57"/>
      <c r="F149" s="60"/>
      <c r="G149" s="61"/>
      <c r="H149" s="69"/>
      <c r="I149" s="62"/>
    </row>
    <row r="150" spans="1:9" ht="15">
      <c r="A150" s="58"/>
      <c r="B150" s="58"/>
      <c r="C150" s="59"/>
      <c r="D150" s="58"/>
      <c r="E150" s="57"/>
      <c r="F150" s="60"/>
      <c r="G150" s="61"/>
      <c r="H150" s="69"/>
      <c r="I150" s="62"/>
    </row>
    <row r="151" spans="1:9" ht="15">
      <c r="A151" s="58"/>
      <c r="B151" s="58"/>
      <c r="C151" s="59"/>
      <c r="D151" s="58"/>
      <c r="E151" s="57"/>
      <c r="F151" s="60"/>
      <c r="G151" s="61"/>
      <c r="H151" s="69"/>
      <c r="I151" s="62"/>
    </row>
    <row r="152" spans="1:9" ht="15">
      <c r="A152" s="58"/>
      <c r="B152" s="58"/>
      <c r="C152" s="59"/>
      <c r="D152" s="58"/>
      <c r="E152" s="57"/>
      <c r="F152" s="60"/>
      <c r="G152" s="61"/>
      <c r="H152" s="69"/>
      <c r="I152" s="62"/>
    </row>
    <row r="153" spans="1:9" ht="15">
      <c r="A153" s="58"/>
      <c r="B153" s="58"/>
      <c r="C153" s="59"/>
      <c r="D153" s="58"/>
      <c r="E153" s="57"/>
      <c r="F153" s="60"/>
      <c r="G153" s="61"/>
      <c r="H153" s="69"/>
      <c r="I153" s="62"/>
    </row>
    <row r="154" spans="1:9" ht="15">
      <c r="A154" s="58"/>
      <c r="B154" s="58"/>
      <c r="C154" s="59"/>
      <c r="D154" s="58"/>
      <c r="E154" s="57"/>
      <c r="F154" s="60"/>
      <c r="G154" s="61"/>
      <c r="H154" s="69"/>
      <c r="I154" s="62"/>
    </row>
    <row r="155" spans="1:9" ht="15">
      <c r="A155" s="58"/>
      <c r="B155" s="58"/>
      <c r="C155" s="59"/>
      <c r="D155" s="58"/>
      <c r="E155" s="57"/>
      <c r="F155" s="60"/>
      <c r="G155" s="61"/>
      <c r="H155" s="69"/>
      <c r="I155" s="62"/>
    </row>
    <row r="156" spans="1:9" ht="15">
      <c r="A156" s="58"/>
      <c r="B156" s="58"/>
      <c r="C156" s="59"/>
      <c r="D156" s="58"/>
      <c r="E156" s="57"/>
      <c r="F156" s="60"/>
      <c r="G156" s="61"/>
      <c r="H156" s="69"/>
      <c r="I156" s="62"/>
    </row>
    <row r="157" spans="1:9" ht="15">
      <c r="A157" s="58"/>
      <c r="B157" s="58"/>
      <c r="C157" s="59"/>
      <c r="D157" s="58"/>
      <c r="E157" s="57"/>
      <c r="F157" s="60"/>
      <c r="G157" s="61"/>
      <c r="H157" s="69"/>
      <c r="I157" s="62"/>
    </row>
    <row r="158" spans="1:9" ht="15">
      <c r="A158" s="58"/>
      <c r="B158" s="58"/>
      <c r="C158" s="59"/>
      <c r="D158" s="58"/>
      <c r="E158" s="57"/>
      <c r="F158" s="60"/>
      <c r="G158" s="61"/>
      <c r="H158" s="69"/>
      <c r="I158" s="62"/>
    </row>
    <row r="159" spans="1:9" ht="15">
      <c r="A159" s="58"/>
      <c r="B159" s="58"/>
      <c r="C159" s="59"/>
      <c r="D159" s="58"/>
      <c r="E159" s="57"/>
      <c r="F159" s="60"/>
      <c r="G159" s="61"/>
      <c r="H159" s="69"/>
      <c r="I159" s="62"/>
    </row>
    <row r="160" spans="1:9" ht="15">
      <c r="A160" s="58"/>
      <c r="B160" s="58"/>
      <c r="C160" s="59"/>
      <c r="D160" s="58"/>
      <c r="E160" s="57"/>
      <c r="F160" s="60"/>
      <c r="G160" s="61"/>
      <c r="H160" s="69"/>
      <c r="I160" s="62"/>
    </row>
    <row r="161" spans="1:9" ht="15">
      <c r="A161" s="58"/>
      <c r="B161" s="58"/>
      <c r="C161" s="59"/>
      <c r="D161" s="58"/>
      <c r="E161" s="57"/>
      <c r="F161" s="60"/>
      <c r="G161" s="61"/>
      <c r="H161" s="69"/>
      <c r="I161" s="62"/>
    </row>
    <row r="162" spans="1:9" ht="15">
      <c r="A162" s="58"/>
      <c r="B162" s="58"/>
      <c r="C162" s="59"/>
      <c r="D162" s="58"/>
      <c r="E162" s="57"/>
      <c r="F162" s="60"/>
      <c r="G162" s="61"/>
      <c r="H162" s="69"/>
      <c r="I162" s="62"/>
    </row>
    <row r="163" spans="1:9" ht="15">
      <c r="A163" s="58"/>
      <c r="B163" s="58"/>
      <c r="C163" s="59"/>
      <c r="D163" s="58"/>
      <c r="E163" s="57"/>
      <c r="F163" s="60"/>
      <c r="G163" s="61"/>
      <c r="H163" s="69"/>
      <c r="I163" s="62"/>
    </row>
    <row r="164" spans="1:9" ht="15">
      <c r="A164" s="58"/>
      <c r="B164" s="58"/>
      <c r="C164" s="59"/>
      <c r="D164" s="58"/>
      <c r="E164" s="57"/>
      <c r="F164" s="60"/>
      <c r="G164" s="61"/>
      <c r="H164" s="69"/>
      <c r="I164" s="62"/>
    </row>
    <row r="165" spans="1:9" ht="15">
      <c r="A165" s="58"/>
      <c r="B165" s="58"/>
      <c r="C165" s="59"/>
      <c r="D165" s="58"/>
      <c r="E165" s="57"/>
      <c r="F165" s="60"/>
      <c r="G165" s="61"/>
      <c r="H165" s="69"/>
      <c r="I165" s="62"/>
    </row>
    <row r="166" spans="1:9" ht="15">
      <c r="A166" s="58"/>
      <c r="B166" s="58"/>
      <c r="C166" s="59"/>
      <c r="D166" s="58"/>
      <c r="E166" s="57"/>
      <c r="F166" s="60"/>
      <c r="G166" s="61"/>
      <c r="H166" s="69"/>
      <c r="I166" s="62"/>
    </row>
    <row r="167" spans="1:9" ht="15">
      <c r="A167" s="58"/>
      <c r="B167" s="58"/>
      <c r="C167" s="59"/>
      <c r="D167" s="58"/>
      <c r="E167" s="57"/>
      <c r="F167" s="60"/>
      <c r="G167" s="61"/>
      <c r="H167" s="69"/>
      <c r="I167" s="62"/>
    </row>
    <row r="168" spans="1:9" ht="15">
      <c r="A168" s="58"/>
      <c r="B168" s="58"/>
      <c r="C168" s="59"/>
      <c r="D168" s="58"/>
      <c r="E168" s="57"/>
      <c r="F168" s="60"/>
      <c r="G168" s="61"/>
      <c r="H168" s="69"/>
      <c r="I168" s="62"/>
    </row>
    <row r="169" spans="1:9" ht="15">
      <c r="A169" s="58"/>
      <c r="B169" s="58"/>
      <c r="C169" s="59"/>
      <c r="D169" s="58"/>
      <c r="E169" s="57"/>
      <c r="F169" s="60"/>
      <c r="G169" s="61"/>
      <c r="H169" s="69"/>
      <c r="I169" s="62"/>
    </row>
    <row r="170" spans="1:9" ht="15">
      <c r="A170" s="58"/>
      <c r="B170" s="58"/>
      <c r="C170" s="59"/>
      <c r="D170" s="58"/>
      <c r="E170" s="57"/>
      <c r="F170" s="60"/>
      <c r="G170" s="61"/>
      <c r="H170" s="69"/>
      <c r="I170" s="62"/>
    </row>
    <row r="171" spans="1:9" ht="15">
      <c r="A171" s="58"/>
      <c r="B171" s="58"/>
      <c r="C171" s="59"/>
      <c r="D171" s="58"/>
      <c r="E171" s="57"/>
      <c r="F171" s="60"/>
      <c r="G171" s="61"/>
      <c r="H171" s="69"/>
      <c r="I171" s="62"/>
    </row>
    <row r="172" spans="1:9" ht="15">
      <c r="A172" s="58"/>
      <c r="B172" s="58"/>
      <c r="C172" s="59"/>
      <c r="D172" s="58"/>
      <c r="E172" s="57"/>
      <c r="F172" s="60"/>
      <c r="G172" s="61"/>
      <c r="H172" s="69"/>
      <c r="I172" s="62"/>
    </row>
    <row r="173" spans="1:9" ht="15">
      <c r="A173" s="58"/>
      <c r="B173" s="58"/>
      <c r="C173" s="59"/>
      <c r="D173" s="58"/>
      <c r="E173" s="57"/>
      <c r="F173" s="60"/>
      <c r="G173" s="61"/>
      <c r="H173" s="69"/>
      <c r="I173" s="62"/>
    </row>
    <row r="174" spans="1:9" ht="15">
      <c r="A174" s="58"/>
      <c r="B174" s="58"/>
      <c r="C174" s="59"/>
      <c r="D174" s="58"/>
      <c r="E174" s="57"/>
      <c r="F174" s="60"/>
      <c r="G174" s="61"/>
      <c r="H174" s="69"/>
      <c r="I174" s="62"/>
    </row>
    <row r="175" spans="1:9" ht="15">
      <c r="A175" s="58"/>
      <c r="B175" s="58"/>
      <c r="C175" s="59"/>
      <c r="D175" s="58"/>
      <c r="E175" s="57"/>
      <c r="F175" s="60"/>
      <c r="G175" s="61"/>
      <c r="H175" s="69"/>
      <c r="I175" s="62"/>
    </row>
    <row r="176" spans="1:9" ht="15">
      <c r="A176" s="58"/>
      <c r="B176" s="58"/>
      <c r="C176" s="59"/>
      <c r="D176" s="58"/>
      <c r="E176" s="57"/>
      <c r="F176" s="60"/>
      <c r="G176" s="61"/>
      <c r="H176" s="69"/>
      <c r="I176" s="62"/>
    </row>
    <row r="177" spans="1:9" ht="15">
      <c r="A177" s="58"/>
      <c r="B177" s="58"/>
      <c r="C177" s="59"/>
      <c r="D177" s="58"/>
      <c r="E177" s="57"/>
      <c r="F177" s="60"/>
      <c r="G177" s="61"/>
      <c r="H177" s="69"/>
      <c r="I177" s="62"/>
    </row>
    <row r="178" spans="1:9" ht="15">
      <c r="A178" s="58"/>
      <c r="B178" s="58"/>
      <c r="C178" s="59"/>
      <c r="D178" s="58"/>
      <c r="E178" s="57"/>
      <c r="F178" s="60"/>
      <c r="G178" s="61"/>
      <c r="H178" s="69"/>
      <c r="I178" s="62"/>
    </row>
    <row r="179" spans="1:9" ht="15">
      <c r="A179" s="58"/>
      <c r="B179" s="58"/>
      <c r="C179" s="59"/>
      <c r="D179" s="58"/>
      <c r="E179" s="57"/>
      <c r="F179" s="60"/>
      <c r="G179" s="61"/>
      <c r="H179" s="69"/>
      <c r="I179" s="62"/>
    </row>
    <row r="180" spans="1:9" ht="15">
      <c r="A180" s="58"/>
      <c r="B180" s="58"/>
      <c r="C180" s="59"/>
      <c r="D180" s="58"/>
      <c r="E180" s="57"/>
      <c r="F180" s="60"/>
      <c r="G180" s="61"/>
      <c r="H180" s="69"/>
      <c r="I180" s="62"/>
    </row>
    <row r="181" spans="1:9" ht="15">
      <c r="A181" s="58"/>
      <c r="B181" s="58"/>
      <c r="C181" s="59"/>
      <c r="D181" s="58"/>
      <c r="E181" s="57"/>
      <c r="F181" s="60"/>
      <c r="G181" s="61"/>
      <c r="H181" s="69"/>
      <c r="I181" s="62"/>
    </row>
    <row r="182" spans="1:9" ht="15">
      <c r="A182" s="58"/>
      <c r="B182" s="58"/>
      <c r="C182" s="59"/>
      <c r="D182" s="58"/>
      <c r="E182" s="57"/>
      <c r="F182" s="60"/>
      <c r="G182" s="61"/>
      <c r="H182" s="69"/>
      <c r="I182" s="62"/>
    </row>
    <row r="183" spans="1:9" ht="15">
      <c r="A183" s="58"/>
      <c r="B183" s="58"/>
      <c r="C183" s="59"/>
      <c r="D183" s="58"/>
      <c r="E183" s="57"/>
      <c r="F183" s="60"/>
      <c r="G183" s="61"/>
      <c r="H183" s="69"/>
      <c r="I183" s="62"/>
    </row>
    <row r="184" spans="1:9" ht="15">
      <c r="A184" s="58"/>
      <c r="B184" s="58"/>
      <c r="C184" s="59"/>
      <c r="D184" s="58"/>
      <c r="E184" s="57"/>
      <c r="F184" s="60"/>
      <c r="G184" s="61"/>
      <c r="H184" s="69"/>
      <c r="I184" s="62"/>
    </row>
    <row r="185" spans="1:9" ht="15">
      <c r="A185" s="58"/>
      <c r="B185" s="58"/>
      <c r="C185" s="59"/>
      <c r="D185" s="58"/>
      <c r="E185" s="57"/>
      <c r="F185" s="60"/>
      <c r="G185" s="61"/>
      <c r="H185" s="69"/>
      <c r="I185" s="62"/>
    </row>
    <row r="186" spans="1:9" ht="15">
      <c r="A186" s="58"/>
      <c r="B186" s="58"/>
      <c r="C186" s="59"/>
      <c r="D186" s="58"/>
      <c r="E186" s="57"/>
      <c r="F186" s="60"/>
      <c r="G186" s="61"/>
      <c r="H186" s="69"/>
      <c r="I186" s="62"/>
    </row>
    <row r="187" spans="1:9" ht="15">
      <c r="A187" s="58"/>
      <c r="B187" s="58"/>
      <c r="C187" s="59"/>
      <c r="D187" s="58"/>
      <c r="E187" s="57"/>
      <c r="F187" s="60"/>
      <c r="G187" s="61"/>
      <c r="H187" s="69"/>
      <c r="I187" s="62"/>
    </row>
    <row r="188" spans="1:9" ht="15">
      <c r="A188" s="58"/>
      <c r="B188" s="58"/>
      <c r="C188" s="59"/>
      <c r="D188" s="58"/>
      <c r="E188" s="57"/>
      <c r="F188" s="60"/>
      <c r="G188" s="61"/>
      <c r="H188" s="69"/>
      <c r="I188" s="62"/>
    </row>
    <row r="189" spans="1:9" ht="15">
      <c r="A189" s="58"/>
      <c r="B189" s="58"/>
      <c r="C189" s="59"/>
      <c r="D189" s="58"/>
      <c r="E189" s="57"/>
      <c r="F189" s="60"/>
      <c r="G189" s="61"/>
      <c r="H189" s="69"/>
      <c r="I189" s="62"/>
    </row>
    <row r="190" spans="1:9" ht="15">
      <c r="A190" s="58"/>
      <c r="B190" s="58"/>
      <c r="C190" s="59"/>
      <c r="D190" s="58"/>
      <c r="E190" s="57"/>
      <c r="F190" s="60"/>
      <c r="G190" s="61"/>
      <c r="H190" s="69"/>
      <c r="I190" s="62"/>
    </row>
    <row r="191" spans="1:9" ht="15">
      <c r="A191" s="58"/>
      <c r="B191" s="58"/>
      <c r="C191" s="59"/>
      <c r="D191" s="58"/>
      <c r="E191" s="57"/>
      <c r="F191" s="60"/>
      <c r="G191" s="61"/>
      <c r="H191" s="69"/>
      <c r="I191" s="62"/>
    </row>
    <row r="192" spans="1:9" ht="15">
      <c r="A192" s="58"/>
      <c r="B192" s="58"/>
      <c r="C192" s="59"/>
      <c r="D192" s="58"/>
      <c r="E192" s="57"/>
      <c r="F192" s="60"/>
      <c r="G192" s="61"/>
      <c r="H192" s="69"/>
      <c r="I192" s="62"/>
    </row>
    <row r="193" spans="1:9" ht="15">
      <c r="A193" s="58"/>
      <c r="B193" s="58"/>
      <c r="C193" s="59"/>
      <c r="D193" s="58"/>
      <c r="E193" s="57"/>
      <c r="F193" s="60"/>
      <c r="G193" s="61"/>
      <c r="H193" s="69"/>
      <c r="I193" s="62"/>
    </row>
    <row r="194" spans="1:9" ht="15">
      <c r="A194" s="58"/>
      <c r="B194" s="58"/>
      <c r="C194" s="59"/>
      <c r="D194" s="58"/>
      <c r="E194" s="57"/>
      <c r="F194" s="60"/>
      <c r="G194" s="61"/>
      <c r="H194" s="69"/>
      <c r="I194" s="62"/>
    </row>
    <row r="195" spans="1:9" ht="15">
      <c r="A195" s="58"/>
      <c r="B195" s="58"/>
      <c r="C195" s="59"/>
      <c r="D195" s="58"/>
      <c r="E195" s="57"/>
      <c r="F195" s="60"/>
      <c r="G195" s="61"/>
      <c r="H195" s="69"/>
      <c r="I195" s="62"/>
    </row>
    <row r="196" spans="1:9" ht="15">
      <c r="A196" s="58"/>
      <c r="B196" s="58"/>
      <c r="C196" s="59"/>
      <c r="D196" s="58"/>
      <c r="E196" s="57"/>
      <c r="F196" s="60"/>
      <c r="G196" s="61"/>
      <c r="H196" s="69"/>
      <c r="I196" s="62"/>
    </row>
    <row r="197" spans="1:9" ht="15">
      <c r="A197" s="58"/>
      <c r="B197" s="58"/>
      <c r="C197" s="59"/>
      <c r="D197" s="58"/>
      <c r="E197" s="57"/>
      <c r="F197" s="60"/>
      <c r="G197" s="61"/>
      <c r="H197" s="69"/>
      <c r="I197" s="62"/>
    </row>
    <row r="198" spans="1:9" ht="15">
      <c r="A198" s="58"/>
      <c r="B198" s="58"/>
      <c r="C198" s="59"/>
      <c r="D198" s="58"/>
      <c r="E198" s="57"/>
      <c r="F198" s="60"/>
      <c r="G198" s="61"/>
      <c r="H198" s="69"/>
      <c r="I198" s="62"/>
    </row>
    <row r="199" spans="1:9" ht="15">
      <c r="A199" s="58"/>
      <c r="B199" s="58"/>
      <c r="C199" s="59"/>
      <c r="D199" s="58"/>
      <c r="E199" s="57"/>
      <c r="F199" s="60"/>
      <c r="G199" s="61"/>
      <c r="H199" s="69"/>
      <c r="I199" s="62"/>
    </row>
    <row r="200" spans="1:9" ht="15">
      <c r="A200" s="58"/>
      <c r="B200" s="58"/>
      <c r="C200" s="59"/>
      <c r="D200" s="58"/>
      <c r="E200" s="57"/>
      <c r="F200" s="60"/>
      <c r="G200" s="61"/>
      <c r="H200" s="69"/>
      <c r="I200" s="62"/>
    </row>
    <row r="201" spans="1:9" ht="15">
      <c r="A201" s="58"/>
      <c r="B201" s="58"/>
      <c r="C201" s="59"/>
      <c r="D201" s="58"/>
      <c r="E201" s="57"/>
      <c r="F201" s="60"/>
      <c r="G201" s="61"/>
      <c r="H201" s="69"/>
      <c r="I201" s="62"/>
    </row>
    <row r="202" spans="1:9" ht="15">
      <c r="A202" s="58"/>
      <c r="B202" s="58"/>
      <c r="C202" s="59"/>
      <c r="D202" s="58"/>
      <c r="E202" s="57"/>
      <c r="F202" s="60"/>
      <c r="G202" s="61"/>
      <c r="H202" s="69"/>
      <c r="I202" s="62"/>
    </row>
    <row r="203" spans="1:9" ht="15">
      <c r="A203" s="58"/>
      <c r="B203" s="58"/>
      <c r="C203" s="59"/>
      <c r="D203" s="58"/>
      <c r="E203" s="57"/>
      <c r="F203" s="60"/>
      <c r="G203" s="61"/>
      <c r="H203" s="69"/>
      <c r="I203" s="62"/>
    </row>
    <row r="204" spans="1:9" ht="15">
      <c r="A204" s="58"/>
      <c r="B204" s="58"/>
      <c r="C204" s="59"/>
      <c r="D204" s="58"/>
      <c r="E204" s="57"/>
      <c r="F204" s="60"/>
      <c r="G204" s="61"/>
      <c r="H204" s="69"/>
      <c r="I204" s="62"/>
    </row>
    <row r="205" spans="1:9" ht="15">
      <c r="A205" s="58"/>
      <c r="B205" s="58"/>
      <c r="C205" s="59"/>
      <c r="D205" s="58"/>
      <c r="E205" s="57"/>
      <c r="F205" s="60"/>
      <c r="G205" s="61"/>
      <c r="H205" s="69"/>
      <c r="I205" s="62"/>
    </row>
    <row r="206" spans="1:9" ht="15">
      <c r="A206" s="58"/>
      <c r="B206" s="58"/>
      <c r="C206" s="59"/>
      <c r="D206" s="58"/>
      <c r="E206" s="57"/>
      <c r="F206" s="60"/>
      <c r="G206" s="61"/>
      <c r="H206" s="69"/>
      <c r="I206" s="62"/>
    </row>
    <row r="207" spans="1:9" ht="15">
      <c r="A207" s="58"/>
      <c r="B207" s="58"/>
      <c r="C207" s="59"/>
      <c r="D207" s="58"/>
      <c r="E207" s="57"/>
      <c r="F207" s="60"/>
      <c r="G207" s="61"/>
      <c r="H207" s="69"/>
      <c r="I207" s="62"/>
    </row>
    <row r="208" spans="1:9" ht="15">
      <c r="A208" s="58"/>
      <c r="B208" s="58"/>
      <c r="C208" s="59"/>
      <c r="D208" s="58"/>
      <c r="E208" s="57"/>
      <c r="F208" s="60"/>
      <c r="G208" s="61"/>
      <c r="H208" s="69"/>
      <c r="I208" s="62"/>
    </row>
    <row r="209" spans="1:9" ht="15">
      <c r="A209" s="58"/>
      <c r="B209" s="58"/>
      <c r="C209" s="59"/>
      <c r="D209" s="58"/>
      <c r="E209" s="57"/>
      <c r="F209" s="60"/>
      <c r="G209" s="61"/>
      <c r="H209" s="69"/>
      <c r="I209" s="62"/>
    </row>
    <row r="210" spans="1:9" ht="15">
      <c r="A210" s="58"/>
      <c r="B210" s="58"/>
      <c r="C210" s="59"/>
      <c r="D210" s="58"/>
      <c r="E210" s="57"/>
      <c r="F210" s="60"/>
      <c r="G210" s="61"/>
      <c r="H210" s="69"/>
      <c r="I210" s="62"/>
    </row>
    <row r="211" spans="1:9" ht="15">
      <c r="A211" s="58"/>
      <c r="B211" s="58"/>
      <c r="C211" s="59"/>
      <c r="D211" s="58"/>
      <c r="E211" s="57"/>
      <c r="F211" s="60"/>
      <c r="G211" s="61"/>
      <c r="H211" s="69"/>
      <c r="I211" s="62"/>
    </row>
    <row r="212" spans="1:9" ht="15">
      <c r="A212" s="58"/>
      <c r="B212" s="58"/>
      <c r="C212" s="59"/>
      <c r="D212" s="58"/>
      <c r="E212" s="57"/>
      <c r="F212" s="60"/>
      <c r="G212" s="61"/>
      <c r="H212" s="69"/>
      <c r="I212" s="62"/>
    </row>
    <row r="213" spans="1:9" ht="15">
      <c r="A213" s="58"/>
      <c r="B213" s="58"/>
      <c r="C213" s="59"/>
      <c r="D213" s="58"/>
      <c r="E213" s="57"/>
      <c r="F213" s="60"/>
      <c r="G213" s="61"/>
      <c r="H213" s="69"/>
      <c r="I213" s="62"/>
    </row>
    <row r="214" spans="1:9" ht="15">
      <c r="A214" s="58"/>
      <c r="B214" s="58"/>
      <c r="C214" s="59"/>
      <c r="D214" s="58"/>
      <c r="E214" s="57"/>
      <c r="F214" s="60"/>
      <c r="G214" s="61"/>
      <c r="H214" s="69"/>
      <c r="I214" s="62"/>
    </row>
    <row r="215" spans="1:9" ht="15">
      <c r="A215" s="58"/>
      <c r="B215" s="58"/>
      <c r="C215" s="59"/>
      <c r="D215" s="58"/>
      <c r="E215" s="57"/>
      <c r="F215" s="60"/>
      <c r="G215" s="61"/>
      <c r="H215" s="69"/>
      <c r="I215" s="62"/>
    </row>
    <row r="216" spans="1:9" ht="15">
      <c r="A216" s="58"/>
      <c r="B216" s="58"/>
      <c r="C216" s="59"/>
      <c r="D216" s="58"/>
      <c r="E216" s="57"/>
      <c r="F216" s="60"/>
      <c r="G216" s="61"/>
      <c r="H216" s="69"/>
      <c r="I216" s="62"/>
    </row>
    <row r="217" spans="1:9" ht="15">
      <c r="A217" s="58"/>
      <c r="B217" s="58"/>
      <c r="C217" s="59"/>
      <c r="D217" s="58"/>
      <c r="E217" s="57"/>
      <c r="F217" s="60"/>
      <c r="G217" s="61"/>
      <c r="H217" s="69"/>
      <c r="I217" s="62"/>
    </row>
    <row r="218" spans="1:9" ht="15">
      <c r="A218" s="58"/>
      <c r="B218" s="58"/>
      <c r="C218" s="59"/>
      <c r="D218" s="58"/>
      <c r="E218" s="57"/>
      <c r="F218" s="60"/>
      <c r="G218" s="61"/>
      <c r="H218" s="69"/>
      <c r="I218" s="62"/>
    </row>
    <row r="219" spans="1:9" ht="15">
      <c r="A219" s="58"/>
      <c r="B219" s="58"/>
      <c r="C219" s="59"/>
      <c r="D219" s="58"/>
      <c r="E219" s="57"/>
      <c r="F219" s="60"/>
      <c r="G219" s="61"/>
      <c r="H219" s="69"/>
      <c r="I219" s="62"/>
    </row>
    <row r="220" spans="1:9" ht="15">
      <c r="A220" s="58"/>
      <c r="B220" s="58"/>
      <c r="C220" s="59"/>
      <c r="D220" s="58"/>
      <c r="E220" s="57"/>
      <c r="F220" s="60"/>
      <c r="G220" s="61"/>
      <c r="H220" s="69"/>
      <c r="I220" s="62"/>
    </row>
    <row r="221" spans="1:9" ht="15">
      <c r="A221" s="58"/>
      <c r="B221" s="58"/>
      <c r="C221" s="59"/>
      <c r="D221" s="58"/>
      <c r="E221" s="57"/>
      <c r="F221" s="60"/>
      <c r="G221" s="61"/>
      <c r="H221" s="69"/>
      <c r="I221" s="62"/>
    </row>
    <row r="222" spans="1:9" ht="15">
      <c r="A222" s="58"/>
      <c r="B222" s="58"/>
      <c r="C222" s="59"/>
      <c r="D222" s="58"/>
      <c r="E222" s="57"/>
      <c r="F222" s="60"/>
      <c r="G222" s="61"/>
      <c r="H222" s="69"/>
      <c r="I222" s="62"/>
    </row>
    <row r="223" spans="1:9" ht="15">
      <c r="A223" s="58"/>
      <c r="B223" s="58"/>
      <c r="C223" s="59"/>
      <c r="D223" s="58"/>
      <c r="E223" s="57"/>
      <c r="F223" s="60"/>
      <c r="G223" s="61"/>
      <c r="H223" s="69"/>
      <c r="I223" s="62"/>
    </row>
    <row r="224" spans="1:9" ht="15">
      <c r="A224" s="58"/>
      <c r="B224" s="58"/>
      <c r="C224" s="59"/>
      <c r="D224" s="58"/>
      <c r="E224" s="57"/>
      <c r="F224" s="60"/>
      <c r="G224" s="61"/>
      <c r="H224" s="69"/>
      <c r="I224" s="62"/>
    </row>
  </sheetData>
  <autoFilter ref="A1:N89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M75"/>
  <sheetViews>
    <sheetView workbookViewId="0" topLeftCell="A1">
      <selection activeCell="L11" sqref="L11"/>
    </sheetView>
  </sheetViews>
  <sheetFormatPr defaultColWidth="11.5546875" defaultRowHeight="15"/>
  <cols>
    <col min="1" max="1" width="4.6640625" style="19" customWidth="1"/>
    <col min="2" max="2" width="16.21484375" style="20" customWidth="1"/>
    <col min="3" max="3" width="16.99609375" style="20" customWidth="1"/>
    <col min="4" max="4" width="11.6640625" style="20" customWidth="1"/>
    <col min="5" max="5" width="0.10546875" style="12" customWidth="1"/>
    <col min="6" max="6" width="20.77734375" style="12" customWidth="1"/>
    <col min="7" max="7" width="21.10546875" style="20" customWidth="1"/>
    <col min="8" max="8" width="14.88671875" style="12" customWidth="1"/>
    <col min="9" max="9" width="17.4453125" style="24" customWidth="1"/>
    <col min="10" max="65" width="11.5546875" style="11" customWidth="1"/>
    <col min="66" max="75" width="8.99609375" style="12" customWidth="1"/>
    <col min="76" max="221" width="11.5546875" style="11" customWidth="1"/>
    <col min="222" max="16384" width="8.99609375" style="12" customWidth="1"/>
  </cols>
  <sheetData>
    <row r="1" spans="1:221" s="19" customFormat="1" ht="31.5" customHeight="1">
      <c r="A1" s="27" t="s">
        <v>0</v>
      </c>
      <c r="B1" s="1" t="s">
        <v>1</v>
      </c>
      <c r="C1" s="1" t="s">
        <v>161</v>
      </c>
      <c r="D1" s="2" t="s">
        <v>162</v>
      </c>
      <c r="E1" s="1" t="s">
        <v>3</v>
      </c>
      <c r="F1" s="1" t="s">
        <v>4</v>
      </c>
      <c r="G1" s="1" t="s">
        <v>6</v>
      </c>
      <c r="H1" s="1" t="s">
        <v>163</v>
      </c>
      <c r="I1" s="3" t="s">
        <v>164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</row>
    <row r="2" spans="1:9" ht="12.75">
      <c r="A2" s="4">
        <v>1</v>
      </c>
      <c r="B2" s="5" t="s">
        <v>165</v>
      </c>
      <c r="C2" s="6" t="s">
        <v>166</v>
      </c>
      <c r="D2" s="6" t="s">
        <v>167</v>
      </c>
      <c r="E2" s="7" t="s">
        <v>168</v>
      </c>
      <c r="F2" s="7" t="s">
        <v>10</v>
      </c>
      <c r="G2" s="5" t="s">
        <v>169</v>
      </c>
      <c r="H2" s="7" t="s">
        <v>170</v>
      </c>
      <c r="I2" s="9">
        <v>39339</v>
      </c>
    </row>
    <row r="3" spans="1:9" ht="12.75">
      <c r="A3" s="4">
        <f aca="true" t="shared" si="0" ref="A3:A61">A2+1</f>
        <v>2</v>
      </c>
      <c r="B3" s="5" t="s">
        <v>171</v>
      </c>
      <c r="C3" s="6" t="s">
        <v>172</v>
      </c>
      <c r="D3" s="6" t="s">
        <v>130</v>
      </c>
      <c r="E3" s="7" t="s">
        <v>173</v>
      </c>
      <c r="F3" s="7" t="s">
        <v>22</v>
      </c>
      <c r="G3" s="5" t="s">
        <v>169</v>
      </c>
      <c r="H3" s="7" t="s">
        <v>170</v>
      </c>
      <c r="I3" s="9">
        <v>39140</v>
      </c>
    </row>
    <row r="4" spans="1:9" ht="12.75">
      <c r="A4" s="4">
        <f t="shared" si="0"/>
        <v>3</v>
      </c>
      <c r="B4" s="5" t="s">
        <v>174</v>
      </c>
      <c r="C4" s="6" t="s">
        <v>175</v>
      </c>
      <c r="D4" s="6" t="s">
        <v>167</v>
      </c>
      <c r="E4" s="7" t="s">
        <v>176</v>
      </c>
      <c r="F4" s="7" t="s">
        <v>10</v>
      </c>
      <c r="G4" s="5" t="s">
        <v>169</v>
      </c>
      <c r="H4" s="7" t="s">
        <v>170</v>
      </c>
      <c r="I4" s="9">
        <v>39343</v>
      </c>
    </row>
    <row r="5" spans="1:221" s="20" customFormat="1" ht="12.75">
      <c r="A5" s="4">
        <f t="shared" si="0"/>
        <v>4</v>
      </c>
      <c r="B5" s="5" t="s">
        <v>177</v>
      </c>
      <c r="C5" s="6" t="s">
        <v>178</v>
      </c>
      <c r="D5" s="6"/>
      <c r="E5" s="5" t="s">
        <v>179</v>
      </c>
      <c r="F5" s="5" t="s">
        <v>180</v>
      </c>
      <c r="G5" s="5" t="s">
        <v>169</v>
      </c>
      <c r="H5" s="5" t="s">
        <v>170</v>
      </c>
      <c r="I5" s="25">
        <v>37673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</row>
    <row r="6" spans="1:9" ht="12.75">
      <c r="A6" s="4">
        <f t="shared" si="0"/>
        <v>5</v>
      </c>
      <c r="B6" s="5" t="s">
        <v>181</v>
      </c>
      <c r="C6" s="6" t="s">
        <v>182</v>
      </c>
      <c r="D6" s="6" t="s">
        <v>130</v>
      </c>
      <c r="E6" s="7" t="s">
        <v>173</v>
      </c>
      <c r="F6" s="7" t="s">
        <v>22</v>
      </c>
      <c r="G6" s="5" t="s">
        <v>169</v>
      </c>
      <c r="H6" s="7" t="s">
        <v>170</v>
      </c>
      <c r="I6" s="9">
        <v>39140</v>
      </c>
    </row>
    <row r="7" spans="1:9" ht="12.75">
      <c r="A7" s="4">
        <f t="shared" si="0"/>
        <v>6</v>
      </c>
      <c r="B7" s="5" t="s">
        <v>183</v>
      </c>
      <c r="C7" s="6" t="s">
        <v>184</v>
      </c>
      <c r="D7" s="6" t="s">
        <v>167</v>
      </c>
      <c r="E7" s="7" t="s">
        <v>185</v>
      </c>
      <c r="F7" s="7" t="s">
        <v>10</v>
      </c>
      <c r="G7" s="5" t="s">
        <v>169</v>
      </c>
      <c r="H7" s="7" t="s">
        <v>170</v>
      </c>
      <c r="I7" s="9">
        <v>39251</v>
      </c>
    </row>
    <row r="8" spans="1:221" s="20" customFormat="1" ht="12.75">
      <c r="A8" s="4">
        <f t="shared" si="0"/>
        <v>7</v>
      </c>
      <c r="B8" s="5" t="s">
        <v>186</v>
      </c>
      <c r="C8" s="6" t="s">
        <v>187</v>
      </c>
      <c r="D8" s="6" t="s">
        <v>130</v>
      </c>
      <c r="E8" s="5" t="s">
        <v>131</v>
      </c>
      <c r="F8" s="5" t="s">
        <v>180</v>
      </c>
      <c r="G8" s="5" t="s">
        <v>169</v>
      </c>
      <c r="H8" s="5" t="s">
        <v>170</v>
      </c>
      <c r="I8" s="25">
        <v>40571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</row>
    <row r="9" spans="1:9" ht="12.75">
      <c r="A9" s="4">
        <f t="shared" si="0"/>
        <v>8</v>
      </c>
      <c r="B9" s="5" t="s">
        <v>188</v>
      </c>
      <c r="C9" s="6" t="s">
        <v>189</v>
      </c>
      <c r="D9" s="6" t="s">
        <v>167</v>
      </c>
      <c r="E9" s="7" t="s">
        <v>185</v>
      </c>
      <c r="F9" s="7" t="s">
        <v>10</v>
      </c>
      <c r="G9" s="5" t="s">
        <v>169</v>
      </c>
      <c r="H9" s="7" t="s">
        <v>170</v>
      </c>
      <c r="I9" s="9">
        <v>39251</v>
      </c>
    </row>
    <row r="10" spans="1:9" ht="12.75">
      <c r="A10" s="4">
        <f t="shared" si="0"/>
        <v>9</v>
      </c>
      <c r="B10" s="5" t="s">
        <v>190</v>
      </c>
      <c r="C10" s="6" t="s">
        <v>191</v>
      </c>
      <c r="D10" s="6" t="s">
        <v>34</v>
      </c>
      <c r="E10" s="7" t="s">
        <v>192</v>
      </c>
      <c r="F10" s="7" t="s">
        <v>10</v>
      </c>
      <c r="G10" s="5" t="s">
        <v>169</v>
      </c>
      <c r="H10" s="7" t="s">
        <v>170</v>
      </c>
      <c r="I10" s="9">
        <v>37673</v>
      </c>
    </row>
    <row r="11" spans="1:9" ht="12.75">
      <c r="A11" s="4">
        <f t="shared" si="0"/>
        <v>10</v>
      </c>
      <c r="B11" s="5" t="s">
        <v>193</v>
      </c>
      <c r="C11" s="6" t="s">
        <v>194</v>
      </c>
      <c r="D11" s="6" t="s">
        <v>34</v>
      </c>
      <c r="E11" s="7" t="s">
        <v>195</v>
      </c>
      <c r="F11" s="7" t="s">
        <v>10</v>
      </c>
      <c r="G11" s="5" t="s">
        <v>169</v>
      </c>
      <c r="H11" s="7" t="s">
        <v>170</v>
      </c>
      <c r="I11" s="9">
        <v>37673</v>
      </c>
    </row>
    <row r="12" spans="1:9" ht="12.75">
      <c r="A12" s="4">
        <f t="shared" si="0"/>
        <v>11</v>
      </c>
      <c r="B12" s="5" t="s">
        <v>196</v>
      </c>
      <c r="C12" s="6" t="s">
        <v>197</v>
      </c>
      <c r="D12" s="6" t="s">
        <v>34</v>
      </c>
      <c r="E12" s="7" t="s">
        <v>198</v>
      </c>
      <c r="F12" s="7" t="s">
        <v>10</v>
      </c>
      <c r="G12" s="5" t="s">
        <v>169</v>
      </c>
      <c r="H12" s="7" t="s">
        <v>170</v>
      </c>
      <c r="I12" s="9">
        <v>37673</v>
      </c>
    </row>
    <row r="13" spans="1:9" ht="12.75">
      <c r="A13" s="4">
        <f t="shared" si="0"/>
        <v>12</v>
      </c>
      <c r="B13" s="5" t="s">
        <v>199</v>
      </c>
      <c r="C13" s="6" t="s">
        <v>200</v>
      </c>
      <c r="D13" s="6" t="s">
        <v>34</v>
      </c>
      <c r="E13" s="7" t="s">
        <v>201</v>
      </c>
      <c r="F13" s="7" t="s">
        <v>10</v>
      </c>
      <c r="G13" s="5" t="s">
        <v>169</v>
      </c>
      <c r="H13" s="7" t="s">
        <v>170</v>
      </c>
      <c r="I13" s="9">
        <v>37673</v>
      </c>
    </row>
    <row r="14" spans="1:9" ht="12.75">
      <c r="A14" s="4">
        <f t="shared" si="0"/>
        <v>13</v>
      </c>
      <c r="B14" s="5" t="s">
        <v>202</v>
      </c>
      <c r="C14" s="6" t="s">
        <v>203</v>
      </c>
      <c r="D14" s="6" t="s">
        <v>34</v>
      </c>
      <c r="E14" s="7" t="s">
        <v>201</v>
      </c>
      <c r="F14" s="7" t="s">
        <v>10</v>
      </c>
      <c r="G14" s="5" t="s">
        <v>169</v>
      </c>
      <c r="H14" s="7" t="s">
        <v>170</v>
      </c>
      <c r="I14" s="9">
        <v>37673</v>
      </c>
    </row>
    <row r="15" spans="1:9" ht="12.75">
      <c r="A15" s="4">
        <f t="shared" si="0"/>
        <v>14</v>
      </c>
      <c r="B15" s="5" t="s">
        <v>204</v>
      </c>
      <c r="C15" s="6" t="s">
        <v>205</v>
      </c>
      <c r="D15" s="6" t="s">
        <v>34</v>
      </c>
      <c r="E15" s="7" t="s">
        <v>206</v>
      </c>
      <c r="F15" s="7" t="s">
        <v>10</v>
      </c>
      <c r="G15" s="5" t="s">
        <v>169</v>
      </c>
      <c r="H15" s="7" t="s">
        <v>170</v>
      </c>
      <c r="I15" s="9">
        <v>37673</v>
      </c>
    </row>
    <row r="16" spans="1:9" ht="12.75">
      <c r="A16" s="4">
        <f t="shared" si="0"/>
        <v>15</v>
      </c>
      <c r="B16" s="5" t="s">
        <v>207</v>
      </c>
      <c r="C16" s="6" t="s">
        <v>208</v>
      </c>
      <c r="D16" s="6" t="s">
        <v>34</v>
      </c>
      <c r="E16" s="7" t="s">
        <v>209</v>
      </c>
      <c r="F16" s="7" t="s">
        <v>10</v>
      </c>
      <c r="G16" s="5" t="s">
        <v>169</v>
      </c>
      <c r="H16" s="7" t="s">
        <v>170</v>
      </c>
      <c r="I16" s="9">
        <v>37673</v>
      </c>
    </row>
    <row r="17" spans="1:9" ht="12.75">
      <c r="A17" s="4">
        <f t="shared" si="0"/>
        <v>16</v>
      </c>
      <c r="B17" s="5" t="s">
        <v>210</v>
      </c>
      <c r="C17" s="6" t="s">
        <v>211</v>
      </c>
      <c r="D17" s="6" t="s">
        <v>34</v>
      </c>
      <c r="E17" s="7" t="s">
        <v>198</v>
      </c>
      <c r="F17" s="7" t="s">
        <v>10</v>
      </c>
      <c r="G17" s="5" t="s">
        <v>169</v>
      </c>
      <c r="H17" s="7" t="s">
        <v>170</v>
      </c>
      <c r="I17" s="9">
        <v>37673</v>
      </c>
    </row>
    <row r="18" spans="1:9" ht="12.75">
      <c r="A18" s="4">
        <f t="shared" si="0"/>
        <v>17</v>
      </c>
      <c r="B18" s="5" t="s">
        <v>212</v>
      </c>
      <c r="C18" s="6" t="s">
        <v>213</v>
      </c>
      <c r="D18" s="6" t="s">
        <v>214</v>
      </c>
      <c r="E18" s="7" t="s">
        <v>215</v>
      </c>
      <c r="F18" s="7" t="s">
        <v>22</v>
      </c>
      <c r="G18" s="5" t="s">
        <v>169</v>
      </c>
      <c r="H18" s="7" t="s">
        <v>170</v>
      </c>
      <c r="I18" s="9">
        <v>37677</v>
      </c>
    </row>
    <row r="19" spans="1:9" ht="12.75">
      <c r="A19" s="4">
        <f t="shared" si="0"/>
        <v>18</v>
      </c>
      <c r="B19" s="5" t="s">
        <v>216</v>
      </c>
      <c r="C19" s="6" t="s">
        <v>217</v>
      </c>
      <c r="D19" s="6" t="s">
        <v>167</v>
      </c>
      <c r="E19" s="7" t="s">
        <v>218</v>
      </c>
      <c r="F19" s="7" t="s">
        <v>10</v>
      </c>
      <c r="G19" s="5" t="s">
        <v>169</v>
      </c>
      <c r="H19" s="7" t="s">
        <v>170</v>
      </c>
      <c r="I19" s="9">
        <v>39741</v>
      </c>
    </row>
    <row r="20" spans="1:9" ht="12.75">
      <c r="A20" s="4">
        <f t="shared" si="0"/>
        <v>19</v>
      </c>
      <c r="B20" s="5" t="s">
        <v>219</v>
      </c>
      <c r="C20" s="6" t="s">
        <v>220</v>
      </c>
      <c r="D20" s="6" t="s">
        <v>34</v>
      </c>
      <c r="E20" s="7" t="s">
        <v>221</v>
      </c>
      <c r="F20" s="7" t="s">
        <v>10</v>
      </c>
      <c r="G20" s="5" t="s">
        <v>169</v>
      </c>
      <c r="H20" s="7" t="s">
        <v>170</v>
      </c>
      <c r="I20" s="9">
        <v>37834</v>
      </c>
    </row>
    <row r="21" spans="1:9" ht="12.75">
      <c r="A21" s="4">
        <f t="shared" si="0"/>
        <v>20</v>
      </c>
      <c r="B21" s="5" t="s">
        <v>222</v>
      </c>
      <c r="C21" s="6" t="s">
        <v>223</v>
      </c>
      <c r="D21" s="6" t="s">
        <v>20</v>
      </c>
      <c r="E21" s="7" t="s">
        <v>224</v>
      </c>
      <c r="F21" s="7" t="s">
        <v>32</v>
      </c>
      <c r="G21" s="5" t="s">
        <v>169</v>
      </c>
      <c r="H21" s="7" t="s">
        <v>170</v>
      </c>
      <c r="I21" s="9">
        <v>39374</v>
      </c>
    </row>
    <row r="22" spans="1:221" s="20" customFormat="1" ht="12.75">
      <c r="A22" s="4">
        <f t="shared" si="0"/>
        <v>21</v>
      </c>
      <c r="B22" s="5" t="s">
        <v>225</v>
      </c>
      <c r="C22" s="6" t="s">
        <v>226</v>
      </c>
      <c r="D22" s="6" t="s">
        <v>73</v>
      </c>
      <c r="E22" s="5" t="s">
        <v>227</v>
      </c>
      <c r="F22" s="5" t="s">
        <v>22</v>
      </c>
      <c r="G22" s="5" t="s">
        <v>169</v>
      </c>
      <c r="H22" s="5" t="s">
        <v>170</v>
      </c>
      <c r="I22" s="25">
        <v>39160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</row>
    <row r="23" spans="1:221" s="20" customFormat="1" ht="12.75">
      <c r="A23" s="4">
        <f t="shared" si="0"/>
        <v>22</v>
      </c>
      <c r="B23" s="5" t="s">
        <v>228</v>
      </c>
      <c r="C23" s="6" t="s">
        <v>229</v>
      </c>
      <c r="D23" s="6" t="s">
        <v>73</v>
      </c>
      <c r="E23" s="5" t="s">
        <v>227</v>
      </c>
      <c r="F23" s="5" t="s">
        <v>22</v>
      </c>
      <c r="G23" s="5" t="s">
        <v>169</v>
      </c>
      <c r="H23" s="5" t="s">
        <v>170</v>
      </c>
      <c r="I23" s="25">
        <v>39160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</row>
    <row r="24" spans="1:9" ht="12.75">
      <c r="A24" s="4">
        <f t="shared" si="0"/>
        <v>23</v>
      </c>
      <c r="B24" s="5" t="s">
        <v>230</v>
      </c>
      <c r="C24" s="6" t="s">
        <v>231</v>
      </c>
      <c r="D24" s="6" t="s">
        <v>34</v>
      </c>
      <c r="E24" s="7" t="s">
        <v>232</v>
      </c>
      <c r="F24" s="7" t="s">
        <v>10</v>
      </c>
      <c r="G24" s="5" t="s">
        <v>169</v>
      </c>
      <c r="H24" s="7" t="s">
        <v>170</v>
      </c>
      <c r="I24" s="9">
        <v>39787</v>
      </c>
    </row>
    <row r="25" spans="1:9" ht="12.75">
      <c r="A25" s="4">
        <f t="shared" si="0"/>
        <v>24</v>
      </c>
      <c r="B25" s="5" t="s">
        <v>233</v>
      </c>
      <c r="C25" s="6" t="s">
        <v>234</v>
      </c>
      <c r="D25" s="6" t="s">
        <v>34</v>
      </c>
      <c r="E25" s="7" t="s">
        <v>235</v>
      </c>
      <c r="F25" s="7" t="s">
        <v>10</v>
      </c>
      <c r="G25" s="5" t="s">
        <v>169</v>
      </c>
      <c r="H25" s="7" t="s">
        <v>170</v>
      </c>
      <c r="I25" s="9">
        <v>38254</v>
      </c>
    </row>
    <row r="26" spans="1:9" ht="12.75">
      <c r="A26" s="4">
        <f t="shared" si="0"/>
        <v>25</v>
      </c>
      <c r="B26" s="5" t="s">
        <v>236</v>
      </c>
      <c r="C26" s="6" t="s">
        <v>237</v>
      </c>
      <c r="D26" s="6" t="s">
        <v>214</v>
      </c>
      <c r="E26" s="7" t="s">
        <v>215</v>
      </c>
      <c r="F26" s="7" t="s">
        <v>22</v>
      </c>
      <c r="G26" s="5" t="s">
        <v>169</v>
      </c>
      <c r="H26" s="7" t="s">
        <v>170</v>
      </c>
      <c r="I26" s="9">
        <v>35501</v>
      </c>
    </row>
    <row r="27" spans="1:9" ht="12.75">
      <c r="A27" s="4">
        <f t="shared" si="0"/>
        <v>26</v>
      </c>
      <c r="B27" s="5" t="s">
        <v>238</v>
      </c>
      <c r="C27" s="6" t="s">
        <v>239</v>
      </c>
      <c r="D27" s="6" t="s">
        <v>214</v>
      </c>
      <c r="E27" s="7" t="s">
        <v>215</v>
      </c>
      <c r="F27" s="7" t="s">
        <v>22</v>
      </c>
      <c r="G27" s="5" t="s">
        <v>169</v>
      </c>
      <c r="H27" s="7" t="s">
        <v>170</v>
      </c>
      <c r="I27" s="9">
        <v>35501</v>
      </c>
    </row>
    <row r="28" spans="1:9" ht="12.75">
      <c r="A28" s="4">
        <f t="shared" si="0"/>
        <v>27</v>
      </c>
      <c r="B28" s="5" t="s">
        <v>240</v>
      </c>
      <c r="C28" s="6" t="s">
        <v>241</v>
      </c>
      <c r="D28" s="6" t="s">
        <v>20</v>
      </c>
      <c r="E28" s="7" t="s">
        <v>242</v>
      </c>
      <c r="F28" s="7" t="s">
        <v>10</v>
      </c>
      <c r="G28" s="5" t="s">
        <v>169</v>
      </c>
      <c r="H28" s="7" t="s">
        <v>170</v>
      </c>
      <c r="I28" s="9">
        <v>35501</v>
      </c>
    </row>
    <row r="29" spans="1:9" ht="12.75">
      <c r="A29" s="4">
        <f t="shared" si="0"/>
        <v>28</v>
      </c>
      <c r="B29" s="5" t="s">
        <v>243</v>
      </c>
      <c r="C29" s="6" t="s">
        <v>244</v>
      </c>
      <c r="D29" s="6" t="s">
        <v>20</v>
      </c>
      <c r="E29" s="7" t="s">
        <v>245</v>
      </c>
      <c r="F29" s="7" t="s">
        <v>10</v>
      </c>
      <c r="G29" s="5" t="s">
        <v>169</v>
      </c>
      <c r="H29" s="7" t="s">
        <v>170</v>
      </c>
      <c r="I29" s="9">
        <v>35501</v>
      </c>
    </row>
    <row r="30" spans="1:9" ht="12.75">
      <c r="A30" s="4">
        <f t="shared" si="0"/>
        <v>29</v>
      </c>
      <c r="B30" s="5" t="s">
        <v>246</v>
      </c>
      <c r="C30" s="6" t="s">
        <v>247</v>
      </c>
      <c r="D30" s="6" t="s">
        <v>34</v>
      </c>
      <c r="E30" s="7" t="s">
        <v>248</v>
      </c>
      <c r="F30" s="7" t="s">
        <v>10</v>
      </c>
      <c r="G30" s="5" t="s">
        <v>169</v>
      </c>
      <c r="H30" s="7" t="s">
        <v>170</v>
      </c>
      <c r="I30" s="9">
        <v>34011</v>
      </c>
    </row>
    <row r="31" spans="1:9" ht="12.75">
      <c r="A31" s="4">
        <f t="shared" si="0"/>
        <v>30</v>
      </c>
      <c r="B31" s="5" t="s">
        <v>249</v>
      </c>
      <c r="C31" s="6" t="s">
        <v>250</v>
      </c>
      <c r="D31" s="6" t="s">
        <v>20</v>
      </c>
      <c r="E31" s="7" t="s">
        <v>251</v>
      </c>
      <c r="F31" s="7" t="s">
        <v>10</v>
      </c>
      <c r="G31" s="5" t="s">
        <v>169</v>
      </c>
      <c r="H31" s="7" t="s">
        <v>170</v>
      </c>
      <c r="I31" s="9">
        <v>32903</v>
      </c>
    </row>
    <row r="32" spans="1:9" ht="12.75">
      <c r="A32" s="4">
        <f t="shared" si="0"/>
        <v>31</v>
      </c>
      <c r="B32" s="5" t="s">
        <v>252</v>
      </c>
      <c r="C32" s="6" t="s">
        <v>253</v>
      </c>
      <c r="D32" s="6"/>
      <c r="E32" s="7" t="s">
        <v>253</v>
      </c>
      <c r="F32" s="7" t="s">
        <v>22</v>
      </c>
      <c r="G32" s="5" t="s">
        <v>169</v>
      </c>
      <c r="H32" s="7" t="s">
        <v>170</v>
      </c>
      <c r="I32" s="9">
        <v>23953</v>
      </c>
    </row>
    <row r="33" spans="1:9" ht="12.75">
      <c r="A33" s="4">
        <f t="shared" si="0"/>
        <v>32</v>
      </c>
      <c r="B33" s="5" t="s">
        <v>254</v>
      </c>
      <c r="C33" s="6" t="s">
        <v>255</v>
      </c>
      <c r="D33" s="6" t="s">
        <v>256</v>
      </c>
      <c r="E33" s="7" t="s">
        <v>257</v>
      </c>
      <c r="F33" s="7" t="s">
        <v>10</v>
      </c>
      <c r="G33" s="5" t="s">
        <v>169</v>
      </c>
      <c r="H33" s="7" t="s">
        <v>170</v>
      </c>
      <c r="I33" s="9">
        <v>29374</v>
      </c>
    </row>
    <row r="34" spans="1:9" ht="12.75">
      <c r="A34" s="4">
        <f t="shared" si="0"/>
        <v>33</v>
      </c>
      <c r="B34" s="5" t="s">
        <v>259</v>
      </c>
      <c r="C34" s="6" t="s">
        <v>260</v>
      </c>
      <c r="D34" s="6" t="s">
        <v>48</v>
      </c>
      <c r="E34" s="7" t="s">
        <v>261</v>
      </c>
      <c r="F34" s="7" t="s">
        <v>32</v>
      </c>
      <c r="G34" s="5" t="s">
        <v>169</v>
      </c>
      <c r="H34" s="7" t="s">
        <v>258</v>
      </c>
      <c r="I34" s="9">
        <v>37705</v>
      </c>
    </row>
    <row r="35" spans="1:9" ht="12.75">
      <c r="A35" s="4">
        <f t="shared" si="0"/>
        <v>34</v>
      </c>
      <c r="B35" s="5" t="s">
        <v>262</v>
      </c>
      <c r="C35" s="6" t="s">
        <v>263</v>
      </c>
      <c r="D35" s="6" t="s">
        <v>48</v>
      </c>
      <c r="E35" s="7" t="s">
        <v>264</v>
      </c>
      <c r="F35" s="7" t="s">
        <v>32</v>
      </c>
      <c r="G35" s="5" t="s">
        <v>169</v>
      </c>
      <c r="H35" s="7" t="s">
        <v>258</v>
      </c>
      <c r="I35" s="9">
        <v>38834</v>
      </c>
    </row>
    <row r="36" spans="1:9" ht="12.75">
      <c r="A36" s="4">
        <f t="shared" si="0"/>
        <v>35</v>
      </c>
      <c r="B36" s="5" t="s">
        <v>265</v>
      </c>
      <c r="C36" s="6" t="s">
        <v>266</v>
      </c>
      <c r="D36" s="6" t="s">
        <v>267</v>
      </c>
      <c r="E36" s="7" t="s">
        <v>268</v>
      </c>
      <c r="F36" s="7" t="s">
        <v>18</v>
      </c>
      <c r="G36" s="5" t="s">
        <v>169</v>
      </c>
      <c r="H36" s="7" t="s">
        <v>258</v>
      </c>
      <c r="I36" s="9">
        <v>39136</v>
      </c>
    </row>
    <row r="37" spans="1:9" ht="12.75">
      <c r="A37" s="4">
        <f t="shared" si="0"/>
        <v>36</v>
      </c>
      <c r="B37" s="5" t="s">
        <v>269</v>
      </c>
      <c r="C37" s="6" t="s">
        <v>270</v>
      </c>
      <c r="D37" s="6" t="s">
        <v>267</v>
      </c>
      <c r="E37" s="7" t="s">
        <v>271</v>
      </c>
      <c r="F37" s="7" t="s">
        <v>18</v>
      </c>
      <c r="G37" s="5" t="s">
        <v>169</v>
      </c>
      <c r="H37" s="7" t="s">
        <v>258</v>
      </c>
      <c r="I37" s="9">
        <v>39136</v>
      </c>
    </row>
    <row r="38" spans="1:9" ht="12.75">
      <c r="A38" s="4">
        <f t="shared" si="0"/>
        <v>37</v>
      </c>
      <c r="B38" s="5" t="s">
        <v>272</v>
      </c>
      <c r="C38" s="6" t="s">
        <v>273</v>
      </c>
      <c r="D38" s="5" t="s">
        <v>274</v>
      </c>
      <c r="E38" s="12" t="s">
        <v>275</v>
      </c>
      <c r="F38" s="7" t="s">
        <v>180</v>
      </c>
      <c r="G38" s="5" t="s">
        <v>169</v>
      </c>
      <c r="H38" s="7" t="s">
        <v>170</v>
      </c>
      <c r="I38" s="9">
        <v>39906</v>
      </c>
    </row>
    <row r="39" spans="1:9" ht="12.75">
      <c r="A39" s="4">
        <f t="shared" si="0"/>
        <v>38</v>
      </c>
      <c r="B39" s="13" t="s">
        <v>276</v>
      </c>
      <c r="C39" s="13" t="s">
        <v>277</v>
      </c>
      <c r="D39" s="13" t="s">
        <v>130</v>
      </c>
      <c r="E39" s="14" t="s">
        <v>278</v>
      </c>
      <c r="F39" s="14" t="s">
        <v>180</v>
      </c>
      <c r="G39" s="5" t="s">
        <v>169</v>
      </c>
      <c r="H39" s="14" t="s">
        <v>170</v>
      </c>
      <c r="I39" s="15">
        <v>40639</v>
      </c>
    </row>
    <row r="40" spans="1:221" s="5" customFormat="1" ht="12.75">
      <c r="A40" s="4">
        <f t="shared" si="0"/>
        <v>39</v>
      </c>
      <c r="B40" s="5" t="s">
        <v>279</v>
      </c>
      <c r="C40" s="5" t="s">
        <v>280</v>
      </c>
      <c r="D40" s="5" t="s">
        <v>73</v>
      </c>
      <c r="E40" s="5" t="s">
        <v>227</v>
      </c>
      <c r="F40" s="5" t="s">
        <v>22</v>
      </c>
      <c r="G40" s="5" t="s">
        <v>169</v>
      </c>
      <c r="H40" s="5" t="s">
        <v>170</v>
      </c>
      <c r="I40" s="25">
        <v>40833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W40" s="26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</row>
    <row r="41" spans="1:221" s="5" customFormat="1" ht="12.75">
      <c r="A41" s="4">
        <f t="shared" si="0"/>
        <v>40</v>
      </c>
      <c r="B41" s="5" t="s">
        <v>281</v>
      </c>
      <c r="C41" s="5" t="s">
        <v>282</v>
      </c>
      <c r="D41" s="5" t="s">
        <v>73</v>
      </c>
      <c r="E41" s="5" t="s">
        <v>227</v>
      </c>
      <c r="F41" s="5" t="s">
        <v>22</v>
      </c>
      <c r="G41" s="5" t="s">
        <v>169</v>
      </c>
      <c r="H41" s="5" t="s">
        <v>170</v>
      </c>
      <c r="I41" s="25">
        <v>40833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W41" s="26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</row>
    <row r="42" spans="1:221" s="5" customFormat="1" ht="12.75">
      <c r="A42" s="4">
        <f t="shared" si="0"/>
        <v>41</v>
      </c>
      <c r="B42" s="5" t="s">
        <v>283</v>
      </c>
      <c r="C42" s="5" t="s">
        <v>284</v>
      </c>
      <c r="D42" s="5" t="s">
        <v>73</v>
      </c>
      <c r="E42" s="5" t="s">
        <v>227</v>
      </c>
      <c r="F42" s="5" t="s">
        <v>22</v>
      </c>
      <c r="G42" s="5" t="s">
        <v>169</v>
      </c>
      <c r="H42" s="5" t="s">
        <v>170</v>
      </c>
      <c r="I42" s="25">
        <v>40833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W42" s="26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</row>
    <row r="43" spans="1:221" s="7" customFormat="1" ht="12.75">
      <c r="A43" s="4">
        <f t="shared" si="0"/>
        <v>42</v>
      </c>
      <c r="B43" s="5" t="s">
        <v>285</v>
      </c>
      <c r="C43" s="5" t="s">
        <v>286</v>
      </c>
      <c r="D43" s="5" t="s">
        <v>267</v>
      </c>
      <c r="E43" s="7" t="s">
        <v>287</v>
      </c>
      <c r="F43" s="5" t="s">
        <v>18</v>
      </c>
      <c r="G43" s="5" t="s">
        <v>169</v>
      </c>
      <c r="H43" s="5" t="s">
        <v>258</v>
      </c>
      <c r="I43" s="9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W43" s="10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</row>
    <row r="44" spans="1:221" s="7" customFormat="1" ht="12.75">
      <c r="A44" s="4">
        <f t="shared" si="0"/>
        <v>43</v>
      </c>
      <c r="B44" s="13" t="s">
        <v>288</v>
      </c>
      <c r="C44" s="13" t="s">
        <v>289</v>
      </c>
      <c r="D44" s="13" t="s">
        <v>267</v>
      </c>
      <c r="E44" s="14" t="s">
        <v>287</v>
      </c>
      <c r="F44" s="13" t="s">
        <v>18</v>
      </c>
      <c r="G44" s="5" t="s">
        <v>169</v>
      </c>
      <c r="H44" s="13" t="s">
        <v>258</v>
      </c>
      <c r="I44" s="15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W44" s="10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</row>
    <row r="45" spans="1:9" s="11" customFormat="1" ht="12.75" customHeight="1">
      <c r="A45" s="4">
        <f t="shared" si="0"/>
        <v>44</v>
      </c>
      <c r="B45" s="5" t="s">
        <v>290</v>
      </c>
      <c r="C45" s="5" t="s">
        <v>213</v>
      </c>
      <c r="D45" s="5" t="s">
        <v>291</v>
      </c>
      <c r="E45" s="7" t="s">
        <v>292</v>
      </c>
      <c r="F45" s="5" t="s">
        <v>293</v>
      </c>
      <c r="G45" s="5" t="s">
        <v>169</v>
      </c>
      <c r="H45" s="5" t="s">
        <v>170</v>
      </c>
      <c r="I45" s="9">
        <v>41499</v>
      </c>
    </row>
    <row r="46" spans="1:9" s="11" customFormat="1" ht="12.75">
      <c r="A46" s="4">
        <f t="shared" si="0"/>
        <v>45</v>
      </c>
      <c r="B46" s="5" t="s">
        <v>294</v>
      </c>
      <c r="C46" s="5" t="s">
        <v>295</v>
      </c>
      <c r="D46" s="5" t="s">
        <v>291</v>
      </c>
      <c r="E46" s="7" t="s">
        <v>292</v>
      </c>
      <c r="F46" s="5" t="s">
        <v>293</v>
      </c>
      <c r="G46" s="5" t="s">
        <v>169</v>
      </c>
      <c r="H46" s="5" t="s">
        <v>170</v>
      </c>
      <c r="I46" s="9">
        <v>41499</v>
      </c>
    </row>
    <row r="47" spans="1:9" s="11" customFormat="1" ht="12.75">
      <c r="A47" s="4">
        <f t="shared" si="0"/>
        <v>46</v>
      </c>
      <c r="B47" s="5" t="s">
        <v>296</v>
      </c>
      <c r="C47" s="5" t="s">
        <v>237</v>
      </c>
      <c r="D47" s="5" t="s">
        <v>291</v>
      </c>
      <c r="E47" s="7" t="s">
        <v>292</v>
      </c>
      <c r="F47" s="5" t="s">
        <v>293</v>
      </c>
      <c r="G47" s="5" t="s">
        <v>169</v>
      </c>
      <c r="H47" s="5" t="s">
        <v>170</v>
      </c>
      <c r="I47" s="9">
        <v>41499</v>
      </c>
    </row>
    <row r="48" spans="1:9" ht="12.75">
      <c r="A48" s="4">
        <f t="shared" si="0"/>
        <v>47</v>
      </c>
      <c r="B48" s="5" t="s">
        <v>297</v>
      </c>
      <c r="C48" s="5" t="s">
        <v>298</v>
      </c>
      <c r="D48" s="5" t="s">
        <v>13</v>
      </c>
      <c r="E48" s="7" t="s">
        <v>299</v>
      </c>
      <c r="F48" s="5" t="s">
        <v>293</v>
      </c>
      <c r="G48" s="5" t="s">
        <v>169</v>
      </c>
      <c r="H48" s="5" t="s">
        <v>170</v>
      </c>
      <c r="I48" s="9">
        <v>41459</v>
      </c>
    </row>
    <row r="49" spans="1:9" ht="12" customHeight="1">
      <c r="A49" s="4">
        <f t="shared" si="0"/>
        <v>48</v>
      </c>
      <c r="B49" s="5" t="s">
        <v>300</v>
      </c>
      <c r="C49" s="5" t="s">
        <v>301</v>
      </c>
      <c r="D49" s="5" t="s">
        <v>13</v>
      </c>
      <c r="E49" s="7" t="s">
        <v>299</v>
      </c>
      <c r="F49" s="7" t="s">
        <v>293</v>
      </c>
      <c r="G49" s="5" t="s">
        <v>169</v>
      </c>
      <c r="H49" s="5" t="s">
        <v>170</v>
      </c>
      <c r="I49" s="9">
        <v>41459</v>
      </c>
    </row>
    <row r="50" spans="1:9" ht="12.75">
      <c r="A50" s="4">
        <f t="shared" si="0"/>
        <v>49</v>
      </c>
      <c r="B50" s="5" t="s">
        <v>302</v>
      </c>
      <c r="C50" s="5" t="s">
        <v>303</v>
      </c>
      <c r="D50" s="5" t="s">
        <v>13</v>
      </c>
      <c r="E50" s="7" t="s">
        <v>299</v>
      </c>
      <c r="F50" s="7" t="s">
        <v>293</v>
      </c>
      <c r="G50" s="5" t="s">
        <v>169</v>
      </c>
      <c r="H50" s="7" t="s">
        <v>170</v>
      </c>
      <c r="I50" s="9">
        <v>41459</v>
      </c>
    </row>
    <row r="51" spans="1:9" ht="12.75">
      <c r="A51" s="4">
        <f t="shared" si="0"/>
        <v>50</v>
      </c>
      <c r="B51" s="5" t="s">
        <v>304</v>
      </c>
      <c r="C51" s="5" t="s">
        <v>305</v>
      </c>
      <c r="D51" s="5" t="s">
        <v>13</v>
      </c>
      <c r="E51" s="7" t="s">
        <v>306</v>
      </c>
      <c r="F51" s="7" t="s">
        <v>293</v>
      </c>
      <c r="G51" s="5" t="s">
        <v>169</v>
      </c>
      <c r="H51" s="7" t="s">
        <v>170</v>
      </c>
      <c r="I51" s="9">
        <v>41459</v>
      </c>
    </row>
    <row r="52" spans="1:9" ht="12.75">
      <c r="A52" s="4">
        <f t="shared" si="0"/>
        <v>51</v>
      </c>
      <c r="B52" s="5" t="s">
        <v>307</v>
      </c>
      <c r="C52" s="5" t="s">
        <v>308</v>
      </c>
      <c r="D52" s="5" t="s">
        <v>13</v>
      </c>
      <c r="E52" s="7" t="s">
        <v>306</v>
      </c>
      <c r="F52" s="7" t="s">
        <v>293</v>
      </c>
      <c r="G52" s="5" t="s">
        <v>169</v>
      </c>
      <c r="H52" s="7" t="s">
        <v>170</v>
      </c>
      <c r="I52" s="9">
        <v>41459</v>
      </c>
    </row>
    <row r="53" spans="1:9" ht="12.75">
      <c r="A53" s="4">
        <f t="shared" si="0"/>
        <v>52</v>
      </c>
      <c r="B53" s="5" t="s">
        <v>309</v>
      </c>
      <c r="C53" s="5" t="s">
        <v>310</v>
      </c>
      <c r="D53" s="5" t="s">
        <v>13</v>
      </c>
      <c r="E53" s="7" t="s">
        <v>306</v>
      </c>
      <c r="F53" s="7" t="s">
        <v>293</v>
      </c>
      <c r="G53" s="5" t="s">
        <v>169</v>
      </c>
      <c r="H53" s="7" t="s">
        <v>170</v>
      </c>
      <c r="I53" s="9">
        <v>41459</v>
      </c>
    </row>
    <row r="54" spans="1:9" ht="12.75">
      <c r="A54" s="4">
        <f t="shared" si="0"/>
        <v>53</v>
      </c>
      <c r="B54" s="5" t="s">
        <v>311</v>
      </c>
      <c r="C54" s="5" t="s">
        <v>312</v>
      </c>
      <c r="D54" s="5" t="s">
        <v>13</v>
      </c>
      <c r="E54" s="7" t="s">
        <v>306</v>
      </c>
      <c r="F54" s="7" t="s">
        <v>293</v>
      </c>
      <c r="G54" s="5" t="s">
        <v>169</v>
      </c>
      <c r="H54" s="7" t="s">
        <v>258</v>
      </c>
      <c r="I54" s="9">
        <v>41459</v>
      </c>
    </row>
    <row r="55" spans="1:9" ht="12.75">
      <c r="A55" s="4">
        <f t="shared" si="0"/>
        <v>54</v>
      </c>
      <c r="B55" s="5" t="s">
        <v>313</v>
      </c>
      <c r="C55" s="5" t="s">
        <v>314</v>
      </c>
      <c r="D55" s="5" t="s">
        <v>13</v>
      </c>
      <c r="E55" s="7" t="s">
        <v>306</v>
      </c>
      <c r="F55" s="7" t="s">
        <v>293</v>
      </c>
      <c r="G55" s="5" t="s">
        <v>169</v>
      </c>
      <c r="H55" s="7" t="s">
        <v>258</v>
      </c>
      <c r="I55" s="9">
        <v>41459</v>
      </c>
    </row>
    <row r="56" spans="1:9" ht="12.75">
      <c r="A56" s="4">
        <f t="shared" si="0"/>
        <v>55</v>
      </c>
      <c r="B56" s="13" t="s">
        <v>315</v>
      </c>
      <c r="C56" s="13" t="s">
        <v>316</v>
      </c>
      <c r="D56" s="13" t="s">
        <v>13</v>
      </c>
      <c r="E56" s="14" t="s">
        <v>299</v>
      </c>
      <c r="F56" s="14" t="s">
        <v>293</v>
      </c>
      <c r="G56" s="5" t="s">
        <v>169</v>
      </c>
      <c r="H56" s="14" t="s">
        <v>258</v>
      </c>
      <c r="I56" s="15">
        <v>41368</v>
      </c>
    </row>
    <row r="57" spans="1:9" ht="12.75">
      <c r="A57" s="4">
        <f t="shared" si="0"/>
        <v>56</v>
      </c>
      <c r="B57" s="5" t="s">
        <v>317</v>
      </c>
      <c r="C57" s="5" t="s">
        <v>318</v>
      </c>
      <c r="D57" s="5" t="s">
        <v>130</v>
      </c>
      <c r="E57" s="7" t="s">
        <v>319</v>
      </c>
      <c r="F57" s="7" t="s">
        <v>180</v>
      </c>
      <c r="G57" s="5" t="s">
        <v>169</v>
      </c>
      <c r="H57" s="7" t="s">
        <v>170</v>
      </c>
      <c r="I57" s="9"/>
    </row>
    <row r="58" spans="1:9" ht="12.75">
      <c r="A58" s="4">
        <f t="shared" si="0"/>
        <v>57</v>
      </c>
      <c r="B58" s="13" t="s">
        <v>320</v>
      </c>
      <c r="C58" s="13" t="s">
        <v>321</v>
      </c>
      <c r="D58" s="13" t="s">
        <v>130</v>
      </c>
      <c r="E58" s="14" t="s">
        <v>322</v>
      </c>
      <c r="F58" s="14" t="s">
        <v>180</v>
      </c>
      <c r="G58" s="5" t="s">
        <v>169</v>
      </c>
      <c r="H58" s="14" t="s">
        <v>258</v>
      </c>
      <c r="I58" s="15"/>
    </row>
    <row r="59" spans="1:221" s="8" customFormat="1" ht="12.75">
      <c r="A59" s="4">
        <f t="shared" si="0"/>
        <v>58</v>
      </c>
      <c r="B59" s="16" t="s">
        <v>323</v>
      </c>
      <c r="C59" s="16" t="s">
        <v>324</v>
      </c>
      <c r="D59" s="16" t="s">
        <v>325</v>
      </c>
      <c r="E59" s="8" t="s">
        <v>326</v>
      </c>
      <c r="F59" s="8" t="s">
        <v>10</v>
      </c>
      <c r="G59" s="5" t="s">
        <v>169</v>
      </c>
      <c r="H59" s="8" t="s">
        <v>170</v>
      </c>
      <c r="I59" s="17">
        <v>41718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</row>
    <row r="60" spans="1:221" s="8" customFormat="1" ht="12.75">
      <c r="A60" s="4">
        <f t="shared" si="0"/>
        <v>59</v>
      </c>
      <c r="B60" s="16" t="s">
        <v>327</v>
      </c>
      <c r="C60" s="16" t="s">
        <v>328</v>
      </c>
      <c r="D60" s="16" t="s">
        <v>325</v>
      </c>
      <c r="E60" s="8" t="s">
        <v>326</v>
      </c>
      <c r="F60" s="8" t="s">
        <v>10</v>
      </c>
      <c r="G60" s="5" t="s">
        <v>169</v>
      </c>
      <c r="H60" s="8" t="s">
        <v>170</v>
      </c>
      <c r="I60" s="17">
        <v>41718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</row>
    <row r="61" spans="1:75" ht="12.75">
      <c r="A61" s="4">
        <f t="shared" si="0"/>
        <v>60</v>
      </c>
      <c r="B61" s="5" t="s">
        <v>329</v>
      </c>
      <c r="C61" s="5"/>
      <c r="D61" s="5" t="s">
        <v>167</v>
      </c>
      <c r="E61" s="7" t="s">
        <v>330</v>
      </c>
      <c r="F61" s="7" t="s">
        <v>180</v>
      </c>
      <c r="G61" s="5" t="s">
        <v>169</v>
      </c>
      <c r="H61" s="7" t="s">
        <v>170</v>
      </c>
      <c r="I61" s="9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66:75" ht="11.25" customHeight="1"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1:9" s="11" customFormat="1" ht="12.75">
      <c r="A63" s="21"/>
      <c r="B63" s="22"/>
      <c r="C63" s="22"/>
      <c r="D63" s="22"/>
      <c r="G63" s="22"/>
      <c r="I63" s="23"/>
    </row>
    <row r="64" spans="1:9" s="11" customFormat="1" ht="12.75">
      <c r="A64" s="21"/>
      <c r="B64" s="22"/>
      <c r="C64" s="22"/>
      <c r="D64" s="22"/>
      <c r="G64" s="22"/>
      <c r="I64" s="23"/>
    </row>
    <row r="65" spans="1:9" ht="12.75">
      <c r="A65" s="21"/>
      <c r="B65" s="22"/>
      <c r="C65" s="22"/>
      <c r="D65" s="22"/>
      <c r="E65" s="11"/>
      <c r="F65" s="11"/>
      <c r="G65" s="22"/>
      <c r="H65" s="11"/>
      <c r="I65" s="23"/>
    </row>
    <row r="66" spans="1:9" ht="12.75">
      <c r="A66" s="21"/>
      <c r="B66" s="22"/>
      <c r="C66" s="22"/>
      <c r="D66" s="22"/>
      <c r="E66" s="11"/>
      <c r="F66" s="11"/>
      <c r="G66" s="22"/>
      <c r="H66" s="11"/>
      <c r="I66" s="23"/>
    </row>
    <row r="72" spans="1:9" ht="12.75">
      <c r="A72" s="21"/>
      <c r="B72" s="22"/>
      <c r="C72" s="22"/>
      <c r="D72" s="22"/>
      <c r="E72" s="11"/>
      <c r="F72" s="11"/>
      <c r="G72" s="22"/>
      <c r="H72" s="11"/>
      <c r="I72" s="23"/>
    </row>
    <row r="73" spans="1:9" ht="12.75">
      <c r="A73" s="21"/>
      <c r="B73" s="22"/>
      <c r="C73" s="22"/>
      <c r="D73" s="22"/>
      <c r="E73" s="11"/>
      <c r="F73" s="11"/>
      <c r="G73" s="22"/>
      <c r="H73" s="11"/>
      <c r="I73" s="23"/>
    </row>
    <row r="74" spans="1:9" ht="12.75">
      <c r="A74" s="21"/>
      <c r="B74" s="22"/>
      <c r="C74" s="22"/>
      <c r="D74" s="22"/>
      <c r="E74" s="11"/>
      <c r="F74" s="11"/>
      <c r="G74" s="22"/>
      <c r="H74" s="11"/>
      <c r="I74" s="23"/>
    </row>
    <row r="75" spans="1:9" ht="12.75">
      <c r="A75" s="21"/>
      <c r="B75" s="22"/>
      <c r="C75" s="22"/>
      <c r="D75" s="22"/>
      <c r="E75" s="11"/>
      <c r="F75" s="11"/>
      <c r="G75" s="22"/>
      <c r="H75" s="11"/>
      <c r="I75" s="2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Excmo. Ayto.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3604</dc:creator>
  <cp:keywords/>
  <dc:description/>
  <cp:lastModifiedBy>2351</cp:lastModifiedBy>
  <dcterms:created xsi:type="dcterms:W3CDTF">2017-01-17T09:28:16Z</dcterms:created>
  <dcterms:modified xsi:type="dcterms:W3CDTF">2017-03-21T11:55:11Z</dcterms:modified>
  <cp:category/>
  <cp:version/>
  <cp:contentType/>
  <cp:contentStatus/>
</cp:coreProperties>
</file>